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18"/>
  <workbookPr/>
  <xr:revisionPtr revIDLastSave="0" documentId="8_{7B646845-4394-42C3-9D9F-E32D45F19540}" xr6:coauthVersionLast="47" xr6:coauthVersionMax="47" xr10:uidLastSave="{00000000-0000-0000-0000-000000000000}"/>
  <bookViews>
    <workbookView xWindow="240" yWindow="105" windowWidth="14805" windowHeight="8010" xr2:uid="{00000000-000D-0000-FFFF-FFFF00000000}"/>
  </bookViews>
  <sheets>
    <sheet name="Лист1" sheetId="1" r:id="rId1"/>
  </sheets>
  <externalReferences>
    <externalReference r:id="rId2"/>
  </externalReferenc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1" i="1" l="1"/>
  <c r="G41" i="1"/>
  <c r="H40" i="1"/>
  <c r="G40" i="1"/>
  <c r="F39" i="1"/>
  <c r="F38" i="1"/>
  <c r="F37" i="1"/>
  <c r="F36" i="1"/>
  <c r="F35" i="1"/>
  <c r="F34" i="1"/>
  <c r="F33" i="1"/>
  <c r="F32" i="1"/>
  <c r="F31" i="1"/>
  <c r="D31" i="1"/>
  <c r="F30" i="1"/>
  <c r="F29" i="1"/>
  <c r="F28" i="1"/>
  <c r="F27" i="1"/>
  <c r="D27" i="1"/>
  <c r="F26" i="1"/>
  <c r="F25" i="1"/>
  <c r="H24" i="1"/>
  <c r="G24" i="1"/>
  <c r="H25" i="1" l="1"/>
  <c r="G25" i="1"/>
  <c r="H26" i="1"/>
  <c r="G26" i="1"/>
  <c r="H27" i="1"/>
  <c r="G27" i="1"/>
  <c r="H28" i="1"/>
  <c r="G28" i="1"/>
  <c r="H29" i="1"/>
  <c r="G29" i="1"/>
  <c r="H30" i="1"/>
  <c r="G30" i="1"/>
  <c r="H31" i="1"/>
  <c r="G31" i="1"/>
  <c r="H32" i="1"/>
  <c r="G32" i="1"/>
  <c r="H33" i="1"/>
  <c r="G33" i="1"/>
  <c r="H34" i="1"/>
  <c r="G34" i="1"/>
  <c r="H35" i="1"/>
  <c r="G35" i="1"/>
  <c r="H36" i="1"/>
  <c r="G36" i="1"/>
  <c r="H37" i="1"/>
  <c r="G37" i="1"/>
  <c r="H38" i="1"/>
  <c r="G38" i="1"/>
  <c r="H39" i="1"/>
  <c r="G39" i="1"/>
  <c r="H42" i="1" l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2">
    <bk>
      <extLst>
        <ext uri="{3e2802c4-a4d2-4d8b-9148-e3be6c30e623}">
          <xlrd:rvb i="0"/>
        </ext>
      </extLst>
    </bk>
    <bk>
      <extLst>
        <ext uri="{3e2802c4-a4d2-4d8b-9148-e3be6c30e623}">
          <xlrd:rvb i="1"/>
        </ext>
      </extLst>
    </bk>
  </futureMetadata>
  <valueMetadata count="2">
    <bk>
      <rc t="1" v="0"/>
    </bk>
    <bk>
      <rc t="1" v="1"/>
    </bk>
  </valueMetadata>
</metadata>
</file>

<file path=xl/sharedStrings.xml><?xml version="1.0" encoding="utf-8"?>
<sst xmlns="http://schemas.openxmlformats.org/spreadsheetml/2006/main" count="61" uniqueCount="56">
  <si>
    <t>Ежедневное меню МКОУ «Килятлинская СОШ»</t>
  </si>
  <si>
    <r>
      <t xml:space="preserve">                                                                                               </t>
    </r>
    <r>
      <rPr>
        <b/>
        <sz val="10"/>
        <color indexed="8"/>
        <rFont val="Times New Roman"/>
        <family val="1"/>
        <charset val="204"/>
      </rPr>
      <t>Утверждаю ВРИО директора</t>
    </r>
  </si>
  <si>
    <t>МКОУ «Килятлинская СОШ»</t>
  </si>
  <si>
    <t>_________________Магомедов М.В.</t>
  </si>
  <si>
    <t>1 неделя</t>
  </si>
  <si>
    <t>Пятница.</t>
  </si>
  <si>
    <t>№</t>
  </si>
  <si>
    <t>Наименование блюд</t>
  </si>
  <si>
    <t>Выход блюда</t>
  </si>
  <si>
    <t>Пищевые вещества</t>
  </si>
  <si>
    <t>Энергетическая ценность</t>
  </si>
  <si>
    <t>Витамин С</t>
  </si>
  <si>
    <t>№ рецепт</t>
  </si>
  <si>
    <t>Белки</t>
  </si>
  <si>
    <t>Жири</t>
  </si>
  <si>
    <t>Углеводы</t>
  </si>
  <si>
    <t>Суп чечевичный</t>
  </si>
  <si>
    <t>Каша рисовая</t>
  </si>
  <si>
    <t>Гуляш из курицы</t>
  </si>
  <si>
    <t>Салат из свеклы и маркови.</t>
  </si>
  <si>
    <t>Банан</t>
  </si>
  <si>
    <t>Чай</t>
  </si>
  <si>
    <t>Хлеб</t>
  </si>
  <si>
    <t>Итого коллорий за день</t>
  </si>
  <si>
    <t>Расход продуктов на одного ребенка за «___» _________202__г.</t>
  </si>
  <si>
    <t>№п/п</t>
  </si>
  <si>
    <t>Наименование</t>
  </si>
  <si>
    <t>Норма  продуктов на 1 чел.</t>
  </si>
  <si>
    <t xml:space="preserve">Закупочная </t>
  </si>
  <si>
    <t xml:space="preserve">Число довольствующихся с 1-4 классов. </t>
  </si>
  <si>
    <t xml:space="preserve">Всего </t>
  </si>
  <si>
    <t xml:space="preserve">Всего закупочная </t>
  </si>
  <si>
    <t>Продуктов</t>
  </si>
  <si>
    <t>цена продуктов на одного человека.</t>
  </si>
  <si>
    <t>цена</t>
  </si>
  <si>
    <t>Кг.</t>
  </si>
  <si>
    <t>Рубль.</t>
  </si>
  <si>
    <t>Человек</t>
  </si>
  <si>
    <t>Картофель</t>
  </si>
  <si>
    <t>Лук</t>
  </si>
  <si>
    <t>Морковь</t>
  </si>
  <si>
    <t>Масло сливочное</t>
  </si>
  <si>
    <t>Чечевица</t>
  </si>
  <si>
    <t>Томат</t>
  </si>
  <si>
    <t>Рис</t>
  </si>
  <si>
    <t>Курица</t>
  </si>
  <si>
    <t>Масло растительное</t>
  </si>
  <si>
    <t>Яблоко</t>
  </si>
  <si>
    <t>Свекла</t>
  </si>
  <si>
    <t>Мука</t>
  </si>
  <si>
    <t>Соль</t>
  </si>
  <si>
    <t>Сахар</t>
  </si>
  <si>
    <t>ИТОГО:</t>
  </si>
  <si>
    <r>
      <t xml:space="preserve">Мед. сестра: </t>
    </r>
    <r>
      <rPr>
        <sz val="10"/>
        <color rgb="FF000000"/>
        <rFont val="Times New Roman"/>
        <family val="1"/>
        <charset val="204"/>
      </rPr>
      <t>_____________________________</t>
    </r>
  </si>
  <si>
    <r>
      <t xml:space="preserve">Повар:          </t>
    </r>
    <r>
      <rPr>
        <sz val="10"/>
        <color rgb="FF000000"/>
        <rFont val="Times New Roman"/>
        <family val="1"/>
        <charset val="204"/>
      </rPr>
      <t>_____________________________</t>
    </r>
  </si>
  <si>
    <r>
      <t>Кладовщик:</t>
    </r>
    <r>
      <rPr>
        <sz val="10"/>
        <color rgb="FF000000"/>
        <rFont val="Times New Roman"/>
        <family val="1"/>
        <charset val="204"/>
      </rPr>
      <t>_____________________________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</si>
</sst>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Aptos Narrow"/>
      <family val="2"/>
      <scheme val="minor"/>
    </font>
    <font>
      <sz val="11"/>
      <color rgb="FF000000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u/>
      <sz val="10"/>
      <color indexed="8"/>
      <name val="Times New Roman"/>
      <family val="1"/>
      <charset val="204"/>
    </font>
    <font>
      <b/>
      <u/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u/>
      <sz val="14"/>
      <color rgb="FF000000"/>
      <name val="Times New Roman"/>
      <family val="1"/>
      <charset val="204"/>
    </font>
    <font>
      <sz val="10"/>
      <color rgb="FF000000"/>
      <name val="Times New Roman CYR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auto="1"/>
      </bottom>
      <diagonal/>
    </border>
    <border>
      <left/>
      <right/>
      <top style="medium">
        <color rgb="FF000000"/>
      </top>
      <bottom style="medium">
        <color auto="1"/>
      </bottom>
      <diagonal/>
    </border>
    <border>
      <left/>
      <right style="medium">
        <color rgb="FF000000"/>
      </right>
      <top style="medium">
        <color rgb="FF000000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auto="1"/>
      </bottom>
      <diagonal/>
    </border>
    <border>
      <left/>
      <right style="medium">
        <color rgb="FF000000"/>
      </right>
      <top/>
      <bottom style="medium">
        <color auto="1"/>
      </bottom>
      <diagonal/>
    </border>
    <border>
      <left style="medium">
        <color auto="1"/>
      </left>
      <right style="medium">
        <color rgb="FF000000"/>
      </right>
      <top style="medium">
        <color auto="1"/>
      </top>
      <bottom style="medium">
        <color auto="1"/>
      </bottom>
      <diagonal/>
    </border>
    <border>
      <left/>
      <right style="medium">
        <color rgb="FF000000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7" fillId="0" borderId="0" xfId="0" applyFont="1"/>
    <xf numFmtId="0" fontId="8" fillId="0" borderId="1" xfId="0" applyFont="1" applyBorder="1" applyAlignment="1">
      <alignment horizontal="center" vertical="top" wrapText="1"/>
    </xf>
    <xf numFmtId="0" fontId="8" fillId="0" borderId="2" xfId="0" applyFont="1" applyBorder="1" applyAlignment="1">
      <alignment horizontal="center" vertical="top" wrapText="1"/>
    </xf>
    <xf numFmtId="0" fontId="8" fillId="0" borderId="3" xfId="0" applyFont="1" applyBorder="1" applyAlignment="1">
      <alignment horizontal="center" vertical="top" wrapText="1"/>
    </xf>
    <xf numFmtId="0" fontId="8" fillId="0" borderId="4" xfId="0" applyFont="1" applyBorder="1" applyAlignment="1">
      <alignment horizontal="center" vertical="top" wrapText="1"/>
    </xf>
    <xf numFmtId="0" fontId="8" fillId="0" borderId="5" xfId="0" applyFont="1" applyBorder="1" applyAlignment="1">
      <alignment horizontal="center" vertical="top" wrapText="1"/>
    </xf>
    <xf numFmtId="0" fontId="8" fillId="0" borderId="6" xfId="0" applyFont="1" applyBorder="1" applyAlignment="1">
      <alignment vertical="top" wrapText="1"/>
    </xf>
    <xf numFmtId="0" fontId="8" fillId="0" borderId="6" xfId="0" applyFont="1" applyBorder="1" applyAlignment="1">
      <alignment horizontal="center" vertical="top" wrapText="1"/>
    </xf>
    <xf numFmtId="0" fontId="8" fillId="0" borderId="5" xfId="0" applyFont="1" applyBorder="1" applyAlignment="1">
      <alignment horizontal="center" vertical="top" wrapText="1"/>
    </xf>
    <xf numFmtId="0" fontId="9" fillId="0" borderId="6" xfId="0" applyFont="1" applyBorder="1" applyAlignment="1">
      <alignment vertical="top" wrapText="1"/>
    </xf>
    <xf numFmtId="0" fontId="9" fillId="0" borderId="7" xfId="0" applyFont="1" applyBorder="1" applyAlignment="1">
      <alignment vertical="top" wrapText="1"/>
    </xf>
    <xf numFmtId="0" fontId="7" fillId="0" borderId="8" xfId="0" applyFont="1" applyBorder="1" applyAlignment="1">
      <alignment vertical="top" wrapText="1"/>
    </xf>
    <xf numFmtId="0" fontId="7" fillId="0" borderId="9" xfId="0" applyFont="1" applyBorder="1" applyAlignment="1">
      <alignment vertical="top" wrapText="1"/>
    </xf>
    <xf numFmtId="0" fontId="10" fillId="0" borderId="6" xfId="0" applyFont="1" applyBorder="1" applyAlignment="1">
      <alignment vertical="top" wrapText="1"/>
    </xf>
    <xf numFmtId="0" fontId="11" fillId="0" borderId="0" xfId="0" applyFont="1"/>
    <xf numFmtId="0" fontId="12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49" fontId="1" fillId="0" borderId="0" xfId="0" applyNumberFormat="1" applyFont="1"/>
    <xf numFmtId="0" fontId="8" fillId="0" borderId="1" xfId="0" applyFont="1" applyBorder="1" applyAlignment="1">
      <alignment vertical="top" wrapText="1"/>
    </xf>
    <xf numFmtId="0" fontId="8" fillId="0" borderId="10" xfId="0" applyFont="1" applyBorder="1" applyAlignment="1">
      <alignment vertical="top" wrapText="1"/>
    </xf>
    <xf numFmtId="0" fontId="8" fillId="0" borderId="11" xfId="0" applyFont="1" applyBorder="1" applyAlignment="1">
      <alignment vertical="top" wrapText="1"/>
    </xf>
    <xf numFmtId="0" fontId="8" fillId="0" borderId="12" xfId="0" applyFont="1" applyBorder="1" applyAlignment="1">
      <alignment vertical="top" wrapText="1"/>
    </xf>
    <xf numFmtId="0" fontId="8" fillId="0" borderId="13" xfId="0" applyFont="1" applyBorder="1" applyAlignment="1">
      <alignment vertical="top" wrapText="1"/>
    </xf>
    <xf numFmtId="0" fontId="8" fillId="0" borderId="14" xfId="0" applyFont="1" applyBorder="1" applyAlignment="1">
      <alignment vertical="top" wrapText="1"/>
    </xf>
    <xf numFmtId="0" fontId="1" fillId="0" borderId="14" xfId="0" applyFont="1" applyBorder="1" applyAlignment="1">
      <alignment vertical="top" wrapText="1"/>
    </xf>
    <xf numFmtId="0" fontId="8" fillId="0" borderId="15" xfId="0" applyFont="1" applyBorder="1" applyAlignment="1">
      <alignment vertical="top" wrapText="1"/>
    </xf>
    <xf numFmtId="0" fontId="8" fillId="0" borderId="16" xfId="0" applyFont="1" applyBorder="1" applyAlignment="1">
      <alignment vertical="top" wrapText="1"/>
    </xf>
    <xf numFmtId="0" fontId="8" fillId="0" borderId="16" xfId="0" applyFont="1" applyBorder="1" applyAlignment="1">
      <alignment horizontal="center" vertical="top" wrapText="1"/>
    </xf>
    <xf numFmtId="0" fontId="8" fillId="0" borderId="17" xfId="0" applyFont="1" applyBorder="1" applyAlignment="1">
      <alignment horizontal="center" vertical="top" wrapText="1"/>
    </xf>
    <xf numFmtId="0" fontId="11" fillId="0" borderId="5" xfId="0" applyFont="1" applyBorder="1" applyAlignment="1">
      <alignment vertical="top" wrapText="1"/>
    </xf>
    <xf numFmtId="0" fontId="11" fillId="0" borderId="6" xfId="0" applyFont="1" applyBorder="1" applyAlignment="1">
      <alignment vertical="top" wrapText="1"/>
    </xf>
    <xf numFmtId="0" fontId="11" fillId="0" borderId="6" xfId="0" applyFont="1" applyBorder="1" applyAlignment="1">
      <alignment horizontal="center" vertical="top" wrapText="1"/>
    </xf>
    <xf numFmtId="0" fontId="13" fillId="0" borderId="18" xfId="0" applyFont="1" applyBorder="1" applyAlignment="1">
      <alignment vertical="top" wrapText="1"/>
    </xf>
    <xf numFmtId="0" fontId="11" fillId="0" borderId="18" xfId="0" applyFont="1" applyBorder="1" applyAlignment="1">
      <alignment vertical="top" wrapText="1"/>
    </xf>
    <xf numFmtId="0" fontId="11" fillId="0" borderId="7" xfId="0" applyFont="1" applyBorder="1" applyAlignment="1">
      <alignment vertical="top" wrapText="1"/>
    </xf>
    <xf numFmtId="0" fontId="11" fillId="0" borderId="13" xfId="0" applyFont="1" applyBorder="1" applyAlignment="1">
      <alignment vertical="top" wrapText="1"/>
    </xf>
    <xf numFmtId="0" fontId="11" fillId="0" borderId="14" xfId="0" applyFont="1" applyBorder="1" applyAlignment="1">
      <alignment vertical="top" wrapText="1"/>
    </xf>
    <xf numFmtId="0" fontId="7" fillId="0" borderId="19" xfId="0" applyFont="1" applyBorder="1" applyAlignment="1">
      <alignment vertical="top" wrapText="1"/>
    </xf>
    <xf numFmtId="0" fontId="7" fillId="0" borderId="20" xfId="0" applyFont="1" applyBorder="1" applyAlignment="1">
      <alignment vertical="top" wrapText="1"/>
    </xf>
    <xf numFmtId="0" fontId="7" fillId="0" borderId="6" xfId="0" applyFont="1" applyBorder="1" applyAlignment="1">
      <alignment vertical="top" wrapText="1"/>
    </xf>
    <xf numFmtId="0" fontId="11" fillId="0" borderId="8" xfId="0" applyFont="1" applyBorder="1" applyAlignment="1">
      <alignment vertical="top" wrapText="1"/>
    </xf>
    <xf numFmtId="0" fontId="11" fillId="0" borderId="9" xfId="0" applyFont="1" applyBorder="1" applyAlignment="1">
      <alignment vertical="top" wrapText="1"/>
    </xf>
    <xf numFmtId="0" fontId="8" fillId="0" borderId="0" xfId="0" applyFo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theme" Target="theme/theme1.xml"/><Relationship Id="rId7" Type="http://schemas.microsoft.com/office/2017/06/relationships/rdRichValue" Target="richData/rdrichvalue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10" Type="http://schemas.openxmlformats.org/officeDocument/2006/relationships/calcChain" Target="calcChain.xml"/><Relationship Id="rId4" Type="http://schemas.openxmlformats.org/officeDocument/2006/relationships/styles" Target="styles.xml"/><Relationship Id="rId9" Type="http://schemas.microsoft.com/office/2017/06/relationships/rdRichValueTypes" Target="richData/rdRichValueTyp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0;&#1080;&#1083;&#1057;&#1054;&#1064;%20&#1084;&#1072;&#1088;&#1090;%202024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пт2"/>
    </sheetNames>
    <sheetDataSet>
      <sheetData sheetId="0"/>
    </sheetDataSet>
  </externalBook>
</externalLink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2">
  <rv s="0">
    <v>10</v>
    <v>2</v>
  </rv>
  <rv s="1">
    <v>10</v>
    <v>1</v>
  </rv>
</rvData>
</file>

<file path=xl/richData/rdrichvaluestructure.xml><?xml version="1.0" encoding="utf-8"?>
<rvStructures xmlns="http://schemas.microsoft.com/office/spreadsheetml/2017/richdata" count="2">
  <s t="_error">
    <k n="errorType" t="i"/>
    <k n="subType" t="i"/>
  </s>
  <s t="_error">
    <k n="errorType" t="i"/>
    <k n="propagated" t="b"/>
  </s>
</rvStructur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46"/>
  <sheetViews>
    <sheetView tabSelected="1" workbookViewId="0"/>
  </sheetViews>
  <sheetFormatPr defaultRowHeight="15"/>
  <sheetData>
    <row r="1" spans="2:10">
      <c r="B1" s="1"/>
      <c r="C1" s="1"/>
      <c r="D1" s="1"/>
      <c r="E1" s="1"/>
      <c r="F1" s="1"/>
      <c r="G1" s="1"/>
      <c r="H1" s="1"/>
      <c r="I1" s="1"/>
      <c r="J1" s="1"/>
    </row>
    <row r="2" spans="2:10" ht="15.75">
      <c r="B2" s="1"/>
      <c r="C2" s="1"/>
      <c r="D2" s="2"/>
      <c r="E2" s="2"/>
      <c r="F2" s="3" t="s">
        <v>0</v>
      </c>
      <c r="G2" s="2"/>
      <c r="H2" s="2"/>
      <c r="I2" s="2"/>
      <c r="J2" s="2"/>
    </row>
    <row r="3" spans="2:10">
      <c r="B3" s="1"/>
      <c r="C3" s="1"/>
      <c r="D3" s="2"/>
      <c r="E3" s="2"/>
      <c r="F3" s="2"/>
      <c r="G3" s="2"/>
      <c r="H3" s="2"/>
      <c r="I3" s="4"/>
      <c r="J3" s="4" t="s">
        <v>1</v>
      </c>
    </row>
    <row r="4" spans="2:10">
      <c r="B4" s="1"/>
      <c r="C4" s="1"/>
      <c r="D4" s="2"/>
      <c r="E4" s="2"/>
      <c r="F4" s="2"/>
      <c r="G4" s="2"/>
      <c r="H4" s="2"/>
      <c r="I4" s="4"/>
      <c r="J4" s="5" t="s">
        <v>2</v>
      </c>
    </row>
    <row r="5" spans="2:10">
      <c r="B5" s="1"/>
      <c r="C5" s="1"/>
      <c r="D5" s="2"/>
      <c r="E5" s="2"/>
      <c r="F5" s="2"/>
      <c r="G5" s="2"/>
      <c r="H5" s="2"/>
      <c r="I5" s="4"/>
      <c r="J5" s="6" t="s">
        <v>3</v>
      </c>
    </row>
    <row r="6" spans="2:10" ht="15.75">
      <c r="B6" s="1"/>
      <c r="C6" s="7" t="s">
        <v>4</v>
      </c>
      <c r="D6" s="1"/>
      <c r="E6" s="1"/>
      <c r="F6" s="1"/>
      <c r="G6" s="1"/>
      <c r="H6" s="1"/>
      <c r="I6" s="1"/>
      <c r="J6" s="1"/>
    </row>
    <row r="7" spans="2:10" ht="15.75">
      <c r="B7" s="8" t="s">
        <v>5</v>
      </c>
      <c r="C7" s="1"/>
      <c r="D7" s="1"/>
      <c r="E7" s="1"/>
      <c r="F7" s="1"/>
      <c r="G7" s="1"/>
      <c r="H7" s="1"/>
      <c r="I7" s="1"/>
      <c r="J7" s="1"/>
    </row>
    <row r="8" spans="2:10">
      <c r="B8" s="9" t="s">
        <v>6</v>
      </c>
      <c r="C8" s="9" t="s">
        <v>7</v>
      </c>
      <c r="D8" s="9" t="s">
        <v>8</v>
      </c>
      <c r="E8" s="10" t="s">
        <v>9</v>
      </c>
      <c r="F8" s="11"/>
      <c r="G8" s="12"/>
      <c r="H8" s="9" t="s">
        <v>10</v>
      </c>
      <c r="I8" s="9" t="s">
        <v>11</v>
      </c>
      <c r="J8" s="9" t="s">
        <v>12</v>
      </c>
    </row>
    <row r="9" spans="2:10" ht="28.5">
      <c r="B9" s="13"/>
      <c r="C9" s="13"/>
      <c r="D9" s="13"/>
      <c r="E9" s="14" t="s">
        <v>13</v>
      </c>
      <c r="F9" s="14" t="s">
        <v>14</v>
      </c>
      <c r="G9" s="15" t="s">
        <v>15</v>
      </c>
      <c r="H9" s="13"/>
      <c r="I9" s="13"/>
      <c r="J9" s="13"/>
    </row>
    <row r="10" spans="2:10" ht="45.75">
      <c r="B10" s="16">
        <v>1</v>
      </c>
      <c r="C10" s="17" t="s">
        <v>16</v>
      </c>
      <c r="D10" s="17">
        <v>250</v>
      </c>
      <c r="E10" s="17">
        <v>2</v>
      </c>
      <c r="F10" s="17">
        <v>3</v>
      </c>
      <c r="G10" s="17">
        <v>5</v>
      </c>
      <c r="H10" s="17">
        <v>127</v>
      </c>
      <c r="I10" s="17">
        <v>11</v>
      </c>
      <c r="J10" s="17">
        <v>39.1</v>
      </c>
    </row>
    <row r="11" spans="2:10" ht="30">
      <c r="B11" s="16">
        <v>2</v>
      </c>
      <c r="C11" s="17" t="s">
        <v>17</v>
      </c>
      <c r="D11" s="17">
        <v>135</v>
      </c>
      <c r="E11" s="17">
        <v>8</v>
      </c>
      <c r="F11" s="17">
        <v>8</v>
      </c>
      <c r="G11" s="17">
        <v>37</v>
      </c>
      <c r="H11" s="17">
        <v>222</v>
      </c>
      <c r="I11" s="17">
        <v>21</v>
      </c>
      <c r="J11" s="17">
        <v>168</v>
      </c>
    </row>
    <row r="12" spans="2:10" ht="30">
      <c r="B12" s="16">
        <v>3</v>
      </c>
      <c r="C12" s="17" t="s">
        <v>18</v>
      </c>
      <c r="D12" s="17">
        <v>90</v>
      </c>
      <c r="E12" s="17">
        <v>14</v>
      </c>
      <c r="F12" s="17">
        <v>17</v>
      </c>
      <c r="G12" s="17">
        <v>7</v>
      </c>
      <c r="H12" s="17">
        <v>168</v>
      </c>
      <c r="I12" s="17"/>
      <c r="J12" s="17">
        <v>56</v>
      </c>
    </row>
    <row r="13" spans="2:10" ht="45.75">
      <c r="B13" s="16">
        <v>4</v>
      </c>
      <c r="C13" s="17" t="s">
        <v>19</v>
      </c>
      <c r="D13" s="17">
        <v>60</v>
      </c>
      <c r="E13" s="17">
        <v>3</v>
      </c>
      <c r="F13" s="17">
        <v>4</v>
      </c>
      <c r="G13" s="17">
        <v>6</v>
      </c>
      <c r="H13" s="17">
        <v>56</v>
      </c>
      <c r="I13" s="17">
        <v>5</v>
      </c>
      <c r="J13" s="17">
        <v>33</v>
      </c>
    </row>
    <row r="14" spans="2:10">
      <c r="B14" s="16">
        <v>5</v>
      </c>
      <c r="C14" s="17" t="s">
        <v>20</v>
      </c>
      <c r="D14" s="17">
        <v>100</v>
      </c>
      <c r="E14" s="17">
        <v>2</v>
      </c>
      <c r="F14" s="17">
        <v>1</v>
      </c>
      <c r="G14" s="17">
        <v>21</v>
      </c>
      <c r="H14" s="17">
        <v>96</v>
      </c>
      <c r="I14" s="17">
        <v>11</v>
      </c>
      <c r="J14" s="17">
        <v>368</v>
      </c>
    </row>
    <row r="15" spans="2:10">
      <c r="B15" s="16">
        <v>6</v>
      </c>
      <c r="C15" s="18" t="s">
        <v>21</v>
      </c>
      <c r="D15" s="18">
        <v>200</v>
      </c>
      <c r="E15" s="18"/>
      <c r="F15" s="18"/>
      <c r="G15" s="18"/>
      <c r="H15" s="18">
        <v>50</v>
      </c>
      <c r="I15" s="18"/>
      <c r="J15" s="18">
        <v>391</v>
      </c>
    </row>
    <row r="16" spans="2:10">
      <c r="B16" s="16">
        <v>7</v>
      </c>
      <c r="C16" s="17" t="s">
        <v>22</v>
      </c>
      <c r="D16" s="17">
        <v>100</v>
      </c>
      <c r="E16" s="17">
        <v>2</v>
      </c>
      <c r="F16" s="17">
        <v>1</v>
      </c>
      <c r="G16" s="17">
        <v>15</v>
      </c>
      <c r="H16" s="17">
        <v>77</v>
      </c>
      <c r="I16" s="17">
        <v>5</v>
      </c>
      <c r="J16" s="17">
        <v>1</v>
      </c>
    </row>
    <row r="17" spans="2:10" ht="18.75">
      <c r="B17" s="19" t="s">
        <v>23</v>
      </c>
      <c r="C17" s="20"/>
      <c r="D17" s="21"/>
      <c r="E17" s="21"/>
      <c r="F17" s="21"/>
      <c r="G17" s="21"/>
      <c r="H17" s="21">
        <v>856</v>
      </c>
      <c r="I17" s="21"/>
      <c r="J17" s="21"/>
    </row>
    <row r="18" spans="2:10">
      <c r="B18" s="22"/>
      <c r="C18" s="1"/>
      <c r="D18" s="1"/>
      <c r="E18" s="1"/>
      <c r="F18" s="1"/>
      <c r="G18" s="1"/>
      <c r="H18" s="1"/>
      <c r="I18" s="1"/>
      <c r="J18" s="1"/>
    </row>
    <row r="19" spans="2:10" ht="18.75">
      <c r="B19" s="23" t="s">
        <v>24</v>
      </c>
      <c r="C19" s="24"/>
      <c r="D19" s="1"/>
      <c r="E19" s="1"/>
      <c r="F19" s="1"/>
      <c r="G19" s="1"/>
      <c r="H19" s="25"/>
      <c r="I19" s="25"/>
      <c r="J19" s="25"/>
    </row>
    <row r="20" spans="2:10" ht="43.5">
      <c r="B20" s="26" t="s">
        <v>25</v>
      </c>
      <c r="C20" s="27" t="s">
        <v>26</v>
      </c>
      <c r="D20" s="26" t="s">
        <v>27</v>
      </c>
      <c r="E20" s="27" t="s">
        <v>28</v>
      </c>
      <c r="F20" s="26" t="s">
        <v>29</v>
      </c>
      <c r="G20" s="27" t="s">
        <v>30</v>
      </c>
      <c r="H20" s="27" t="s">
        <v>31</v>
      </c>
      <c r="I20" s="1"/>
      <c r="J20" s="1"/>
    </row>
    <row r="21" spans="2:10" ht="86.25">
      <c r="B21" s="28"/>
      <c r="C21" s="29" t="s">
        <v>32</v>
      </c>
      <c r="D21" s="28"/>
      <c r="E21" s="29" t="s">
        <v>33</v>
      </c>
      <c r="F21" s="28"/>
      <c r="G21" s="29" t="s">
        <v>32</v>
      </c>
      <c r="H21" s="29" t="s">
        <v>34</v>
      </c>
      <c r="I21" s="1"/>
      <c r="J21" s="1"/>
    </row>
    <row r="22" spans="2:10">
      <c r="B22" s="30"/>
      <c r="C22" s="31"/>
      <c r="D22" s="30"/>
      <c r="E22" s="32"/>
      <c r="F22" s="30"/>
      <c r="G22" s="31"/>
      <c r="H22" s="32"/>
      <c r="I22" s="1"/>
      <c r="J22" s="1"/>
    </row>
    <row r="23" spans="2:10">
      <c r="B23" s="33"/>
      <c r="C23" s="34"/>
      <c r="D23" s="35" t="s">
        <v>35</v>
      </c>
      <c r="E23" s="35" t="s">
        <v>36</v>
      </c>
      <c r="F23" s="35" t="s">
        <v>37</v>
      </c>
      <c r="G23" s="35" t="s">
        <v>35</v>
      </c>
      <c r="H23" s="36" t="s">
        <v>36</v>
      </c>
      <c r="I23" s="1"/>
      <c r="J23" s="1"/>
    </row>
    <row r="24" spans="2:10" ht="25.5">
      <c r="B24" s="37">
        <v>1</v>
      </c>
      <c r="C24" s="37" t="s">
        <v>38</v>
      </c>
      <c r="D24" s="38">
        <v>8.5000000000000006E-2</v>
      </c>
      <c r="E24" s="38">
        <v>35</v>
      </c>
      <c r="F24" s="39">
        <v>0</v>
      </c>
      <c r="G24" s="38">
        <f t="shared" ref="G24:G41" si="0">PRODUCT(D24,F24)</f>
        <v>0</v>
      </c>
      <c r="H24" s="38">
        <f t="shared" ref="H24:H41" si="1">PRODUCT(D24:E24,F24)</f>
        <v>0</v>
      </c>
      <c r="I24" s="1"/>
      <c r="J24" s="1"/>
    </row>
    <row r="25" spans="2:10">
      <c r="B25" s="37">
        <v>2</v>
      </c>
      <c r="C25" s="37" t="s">
        <v>39</v>
      </c>
      <c r="D25" s="38">
        <v>2.5000000000000001E-2</v>
      </c>
      <c r="E25" s="38">
        <v>25</v>
      </c>
      <c r="F25" s="39">
        <f t="shared" ref="F25:F39" si="2">$F$24</f>
        <v>0</v>
      </c>
      <c r="G25" s="38">
        <f t="shared" si="0"/>
        <v>0</v>
      </c>
      <c r="H25" s="38">
        <f t="shared" si="1"/>
        <v>0</v>
      </c>
      <c r="I25" s="1"/>
      <c r="J25" s="1"/>
    </row>
    <row r="26" spans="2:10">
      <c r="B26" s="37">
        <v>3</v>
      </c>
      <c r="C26" s="37" t="s">
        <v>40</v>
      </c>
      <c r="D26" s="38">
        <v>0.06</v>
      </c>
      <c r="E26" s="38">
        <v>45</v>
      </c>
      <c r="F26" s="39">
        <f t="shared" si="2"/>
        <v>0</v>
      </c>
      <c r="G26" s="38">
        <f t="shared" si="0"/>
        <v>0</v>
      </c>
      <c r="H26" s="38">
        <f t="shared" si="1"/>
        <v>0</v>
      </c>
      <c r="I26" s="1"/>
      <c r="J26" s="1"/>
    </row>
    <row r="27" spans="2:10" ht="25.5">
      <c r="B27" s="37">
        <v>4</v>
      </c>
      <c r="C27" s="37" t="s">
        <v>41</v>
      </c>
      <c r="D27" s="38" t="e" vm="1">
        <f>[1]пт2!$C$26</f>
        <v>#VALUE!</v>
      </c>
      <c r="E27" s="38">
        <v>950</v>
      </c>
      <c r="F27" s="39">
        <f t="shared" si="2"/>
        <v>0</v>
      </c>
      <c r="G27" s="38" t="e" vm="2">
        <f t="shared" si="0"/>
        <v>#VALUE!</v>
      </c>
      <c r="H27" s="38" t="e" vm="2">
        <f t="shared" si="1"/>
        <v>#VALUE!</v>
      </c>
      <c r="I27" s="1"/>
      <c r="J27" s="1"/>
    </row>
    <row r="28" spans="2:10">
      <c r="B28" s="37">
        <v>5</v>
      </c>
      <c r="C28" s="37" t="s">
        <v>42</v>
      </c>
      <c r="D28" s="38">
        <v>2.5000000000000001E-2</v>
      </c>
      <c r="E28" s="38">
        <v>150</v>
      </c>
      <c r="F28" s="39">
        <f t="shared" si="2"/>
        <v>0</v>
      </c>
      <c r="G28" s="38">
        <f t="shared" si="0"/>
        <v>0</v>
      </c>
      <c r="H28" s="38">
        <f t="shared" si="1"/>
        <v>0</v>
      </c>
      <c r="I28" s="1"/>
      <c r="J28" s="1"/>
    </row>
    <row r="29" spans="2:10">
      <c r="B29" s="37">
        <v>6</v>
      </c>
      <c r="C29" s="37" t="s">
        <v>43</v>
      </c>
      <c r="D29" s="38">
        <v>4.0000000000000001E-3</v>
      </c>
      <c r="E29" s="38">
        <v>300</v>
      </c>
      <c r="F29" s="39">
        <f t="shared" si="2"/>
        <v>0</v>
      </c>
      <c r="G29" s="38">
        <f t="shared" si="0"/>
        <v>0</v>
      </c>
      <c r="H29" s="38">
        <f t="shared" si="1"/>
        <v>0</v>
      </c>
      <c r="I29" s="1"/>
      <c r="J29" s="1"/>
    </row>
    <row r="30" spans="2:10">
      <c r="B30" s="37">
        <v>7</v>
      </c>
      <c r="C30" s="37" t="s">
        <v>44</v>
      </c>
      <c r="D30" s="38">
        <v>4.4999999999999998E-2</v>
      </c>
      <c r="E30" s="38">
        <v>110</v>
      </c>
      <c r="F30" s="39">
        <f t="shared" si="2"/>
        <v>0</v>
      </c>
      <c r="G30" s="38">
        <f t="shared" si="0"/>
        <v>0</v>
      </c>
      <c r="H30" s="38">
        <f t="shared" si="1"/>
        <v>0</v>
      </c>
      <c r="I30" s="1"/>
      <c r="J30" s="1"/>
    </row>
    <row r="31" spans="2:10">
      <c r="B31" s="37">
        <v>8</v>
      </c>
      <c r="C31" s="37" t="s">
        <v>45</v>
      </c>
      <c r="D31" s="40" t="e" vm="1">
        <f>[1]пт2!$C$30</f>
        <v>#VALUE!</v>
      </c>
      <c r="E31" s="38">
        <v>250</v>
      </c>
      <c r="F31" s="39">
        <f t="shared" si="2"/>
        <v>0</v>
      </c>
      <c r="G31" s="38" t="e" vm="2">
        <f t="shared" si="0"/>
        <v>#VALUE!</v>
      </c>
      <c r="H31" s="38" t="e" vm="2">
        <f t="shared" si="1"/>
        <v>#VALUE!</v>
      </c>
      <c r="I31" s="1"/>
      <c r="J31" s="1"/>
    </row>
    <row r="32" spans="2:10">
      <c r="B32" s="37">
        <v>9</v>
      </c>
      <c r="C32" s="37" t="s">
        <v>22</v>
      </c>
      <c r="D32" s="41">
        <v>0.08</v>
      </c>
      <c r="E32" s="38">
        <v>62</v>
      </c>
      <c r="F32" s="39">
        <f t="shared" si="2"/>
        <v>0</v>
      </c>
      <c r="G32" s="38">
        <f t="shared" si="0"/>
        <v>0</v>
      </c>
      <c r="H32" s="38">
        <f t="shared" si="1"/>
        <v>0</v>
      </c>
      <c r="I32" s="1"/>
      <c r="J32" s="1"/>
    </row>
    <row r="33" spans="2:10" ht="38.25">
      <c r="B33" s="37">
        <v>10</v>
      </c>
      <c r="C33" s="37" t="s">
        <v>46</v>
      </c>
      <c r="D33" s="38">
        <v>0.01</v>
      </c>
      <c r="E33" s="38">
        <v>150</v>
      </c>
      <c r="F33" s="39">
        <f t="shared" si="2"/>
        <v>0</v>
      </c>
      <c r="G33" s="38">
        <f t="shared" si="0"/>
        <v>0</v>
      </c>
      <c r="H33" s="38">
        <f t="shared" si="1"/>
        <v>0</v>
      </c>
      <c r="I33" s="1"/>
      <c r="J33" s="1"/>
    </row>
    <row r="34" spans="2:10">
      <c r="B34" s="37">
        <v>11</v>
      </c>
      <c r="C34" s="37" t="s">
        <v>47</v>
      </c>
      <c r="D34" s="38">
        <v>0.1</v>
      </c>
      <c r="E34" s="38">
        <v>90</v>
      </c>
      <c r="F34" s="39">
        <f t="shared" si="2"/>
        <v>0</v>
      </c>
      <c r="G34" s="38">
        <f t="shared" si="0"/>
        <v>0</v>
      </c>
      <c r="H34" s="38">
        <f t="shared" si="1"/>
        <v>0</v>
      </c>
      <c r="I34" s="1"/>
      <c r="J34" s="1"/>
    </row>
    <row r="35" spans="2:10">
      <c r="B35" s="37">
        <v>12</v>
      </c>
      <c r="C35" s="42" t="s">
        <v>21</v>
      </c>
      <c r="D35" s="42">
        <v>1.2999999999999999E-3</v>
      </c>
      <c r="E35" s="42">
        <v>1300</v>
      </c>
      <c r="F35" s="39">
        <f t="shared" si="2"/>
        <v>0</v>
      </c>
      <c r="G35" s="42">
        <f t="shared" si="0"/>
        <v>0</v>
      </c>
      <c r="H35" s="42">
        <f t="shared" si="1"/>
        <v>0</v>
      </c>
      <c r="I35" s="1"/>
      <c r="J35" s="1"/>
    </row>
    <row r="36" spans="2:10">
      <c r="B36" s="37">
        <v>13</v>
      </c>
      <c r="C36" s="37" t="s">
        <v>48</v>
      </c>
      <c r="D36" s="38">
        <v>3.5000000000000003E-2</v>
      </c>
      <c r="E36" s="38">
        <v>40</v>
      </c>
      <c r="F36" s="39">
        <f t="shared" si="2"/>
        <v>0</v>
      </c>
      <c r="G36" s="38">
        <f t="shared" si="0"/>
        <v>0</v>
      </c>
      <c r="H36" s="38">
        <f t="shared" si="1"/>
        <v>0</v>
      </c>
      <c r="I36" s="1"/>
      <c r="J36" s="1"/>
    </row>
    <row r="37" spans="2:10">
      <c r="B37" s="37">
        <v>14</v>
      </c>
      <c r="C37" s="37" t="s">
        <v>49</v>
      </c>
      <c r="D37" s="38">
        <v>4.0000000000000001E-3</v>
      </c>
      <c r="E37" s="38">
        <v>40</v>
      </c>
      <c r="F37" s="39">
        <f t="shared" si="2"/>
        <v>0</v>
      </c>
      <c r="G37" s="38">
        <f t="shared" si="0"/>
        <v>0</v>
      </c>
      <c r="H37" s="38">
        <f t="shared" si="1"/>
        <v>0</v>
      </c>
      <c r="I37" s="1"/>
      <c r="J37" s="1"/>
    </row>
    <row r="38" spans="2:10">
      <c r="B38" s="37">
        <v>15</v>
      </c>
      <c r="C38" s="37" t="s">
        <v>50</v>
      </c>
      <c r="D38" s="38">
        <v>3.0000000000000001E-3</v>
      </c>
      <c r="E38" s="38">
        <v>25</v>
      </c>
      <c r="F38" s="39">
        <f t="shared" si="2"/>
        <v>0</v>
      </c>
      <c r="G38" s="38">
        <f t="shared" si="0"/>
        <v>0</v>
      </c>
      <c r="H38" s="38">
        <f t="shared" si="1"/>
        <v>0</v>
      </c>
      <c r="I38" s="1"/>
      <c r="J38" s="1"/>
    </row>
    <row r="39" spans="2:10">
      <c r="B39" s="43">
        <v>16</v>
      </c>
      <c r="C39" s="37" t="s">
        <v>51</v>
      </c>
      <c r="D39" s="38">
        <v>1.4999999999999999E-2</v>
      </c>
      <c r="E39" s="38">
        <v>80</v>
      </c>
      <c r="F39" s="39">
        <f t="shared" si="2"/>
        <v>0</v>
      </c>
      <c r="G39" s="38">
        <f t="shared" si="0"/>
        <v>0</v>
      </c>
      <c r="H39" s="38">
        <f t="shared" si="1"/>
        <v>0</v>
      </c>
      <c r="I39" s="1"/>
      <c r="J39" s="1"/>
    </row>
    <row r="40" spans="2:10">
      <c r="B40" s="43">
        <v>17</v>
      </c>
      <c r="C40" s="43"/>
      <c r="D40" s="44"/>
      <c r="E40" s="44"/>
      <c r="F40" s="39"/>
      <c r="G40" s="44">
        <f t="shared" si="0"/>
        <v>0</v>
      </c>
      <c r="H40" s="38">
        <f t="shared" si="1"/>
        <v>0</v>
      </c>
      <c r="I40" s="1"/>
      <c r="J40" s="1"/>
    </row>
    <row r="41" spans="2:10">
      <c r="B41" s="37">
        <v>18</v>
      </c>
      <c r="C41" s="43"/>
      <c r="D41" s="44"/>
      <c r="E41" s="44"/>
      <c r="F41" s="39"/>
      <c r="G41" s="38">
        <f t="shared" si="0"/>
        <v>0</v>
      </c>
      <c r="H41" s="38">
        <f t="shared" si="1"/>
        <v>0</v>
      </c>
      <c r="I41" s="1"/>
      <c r="J41" s="1"/>
    </row>
    <row r="42" spans="2:10" ht="15.75">
      <c r="B42" s="45" t="s">
        <v>52</v>
      </c>
      <c r="C42" s="46"/>
      <c r="D42" s="47"/>
      <c r="E42" s="38"/>
      <c r="F42" s="48"/>
      <c r="G42" s="49"/>
      <c r="H42" s="38" t="e" vm="2">
        <f>SUM(H24:H41)</f>
        <v>#VALUE!</v>
      </c>
      <c r="I42" s="1"/>
      <c r="J42" s="1"/>
    </row>
    <row r="43" spans="2:10">
      <c r="B43" s="50"/>
      <c r="C43" s="1"/>
      <c r="D43" s="1"/>
      <c r="E43" s="1"/>
      <c r="F43" s="1"/>
      <c r="G43" s="1"/>
      <c r="H43" s="1"/>
      <c r="I43" s="1"/>
      <c r="J43" s="1"/>
    </row>
    <row r="44" spans="2:10">
      <c r="B44" s="8" t="s">
        <v>53</v>
      </c>
      <c r="C44" s="1"/>
      <c r="D44" s="1"/>
      <c r="E44" s="1"/>
      <c r="F44" s="1"/>
      <c r="G44" s="1"/>
      <c r="H44" s="1"/>
      <c r="I44" s="1"/>
      <c r="J44" s="1"/>
    </row>
    <row r="45" spans="2:10">
      <c r="B45" s="8" t="s">
        <v>54</v>
      </c>
      <c r="C45" s="1"/>
      <c r="D45" s="1"/>
      <c r="E45" s="1"/>
      <c r="F45" s="1"/>
      <c r="G45" s="1"/>
      <c r="H45" s="1"/>
      <c r="I45" s="1"/>
      <c r="J45" s="1"/>
    </row>
    <row r="46" spans="2:10">
      <c r="B46" s="8" t="s">
        <v>55</v>
      </c>
      <c r="C46" s="1"/>
      <c r="D46" s="1"/>
      <c r="E46" s="1"/>
      <c r="F46" s="1"/>
      <c r="G46" s="1"/>
      <c r="H46" s="1"/>
      <c r="I46" s="1"/>
      <c r="J46" s="1"/>
    </row>
  </sheetData>
  <mergeCells count="13">
    <mergeCell ref="J8:J9"/>
    <mergeCell ref="B17:C17"/>
    <mergeCell ref="B20:B22"/>
    <mergeCell ref="D20:D22"/>
    <mergeCell ref="F20:F22"/>
    <mergeCell ref="B42:D42"/>
    <mergeCell ref="F42:G42"/>
    <mergeCell ref="B8:B9"/>
    <mergeCell ref="C8:C9"/>
    <mergeCell ref="D8:D9"/>
    <mergeCell ref="E8:G8"/>
    <mergeCell ref="H8:H9"/>
    <mergeCell ref="I8:I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2024-04-25T05:14:11Z</dcterms:created>
  <dcterms:modified xsi:type="dcterms:W3CDTF">2024-04-25T05:14:40Z</dcterms:modified>
  <cp:category/>
  <cp:contentStatus/>
</cp:coreProperties>
</file>