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8"/>
  <workbookPr/>
  <xr:revisionPtr revIDLastSave="0" documentId="8_{51F0C09F-D31B-4F40-AAFF-F334AC16F39E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F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C26" i="1"/>
  <c r="E25" i="1"/>
  <c r="E24" i="1"/>
  <c r="G23" i="1"/>
  <c r="F23" i="1"/>
  <c r="G24" i="1" l="1"/>
  <c r="F24" i="1"/>
  <c r="G25" i="1"/>
  <c r="F25" i="1"/>
  <c r="G26" i="1"/>
  <c r="F26" i="1"/>
  <c r="G27" i="1"/>
  <c r="F27" i="1"/>
  <c r="G28" i="1"/>
  <c r="F28" i="1"/>
  <c r="G29" i="1"/>
  <c r="F29" i="1"/>
  <c r="G30" i="1"/>
  <c r="F30" i="1"/>
  <c r="G31" i="1"/>
  <c r="F31" i="1"/>
  <c r="G32" i="1"/>
  <c r="F32" i="1"/>
  <c r="G33" i="1"/>
  <c r="F33" i="1"/>
  <c r="G34" i="1"/>
  <c r="F34" i="1"/>
  <c r="G35" i="1"/>
  <c r="F35" i="1"/>
  <c r="G36" i="1"/>
  <c r="F36" i="1"/>
  <c r="G37" i="1"/>
  <c r="F37" i="1"/>
  <c r="G38" i="1"/>
  <c r="F38" i="1"/>
  <c r="G41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<sst xmlns="http://schemas.openxmlformats.org/spreadsheetml/2006/main" count="62" uniqueCount="56">
  <si>
    <t>Ежедневное меню МКОУ «Килятлинская СОШ»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</si>
  <si>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Утверждаю ВРИО директора</t>
    </r>
  </si>
  <si>
    <t>МКОУ «Килятлинская СОШ»</t>
  </si>
  <si>
    <t>_________________Магомедов М.В.</t>
  </si>
  <si>
    <t>2неделя</t>
  </si>
  <si>
    <t>Суббота.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</si>
  <si>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</si>
  <si>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</si>
  <si>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</si>
  <si>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</si>
  <si>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</si>
  <si>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</si>
  <si>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рецепта</t>
  </si>
  <si>
    <t>Белки</t>
  </si>
  <si>
    <t>Жири</t>
  </si>
  <si>
    <t>Углеводы</t>
  </si>
  <si>
    <t>Щи или Борщ</t>
  </si>
  <si>
    <t>Макароны отварные с маслом</t>
  </si>
  <si>
    <t>Гуляшь из говядины</t>
  </si>
  <si>
    <t>Салат из капусты и зеленого гороха.</t>
  </si>
  <si>
    <t>Яблоко</t>
  </si>
  <si>
    <t>Кисель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</si>
  <si>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</si>
  <si>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</si>
  <si>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</si>
  <si>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</si>
  <si>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</si>
  <si>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</si>
  <si>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</si>
  <si>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</si>
  <si>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</si>
  <si>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</si>
  <si>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</si>
  <si>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</si>
  <si>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</si>
  <si>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</si>
  <si>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</si>
  <si>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</si>
  <si>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</si>
  <si>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</si>
  <si>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</si>
  <si>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</si>
  <si>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Говядина</t>
  </si>
  <si>
    <t>Томат</t>
  </si>
  <si>
    <t>Масло растительное</t>
  </si>
  <si>
    <t>Сахар</t>
  </si>
  <si>
    <t>Капуста</t>
  </si>
  <si>
    <t>Горошек зеленый</t>
  </si>
  <si>
    <t>Соль</t>
  </si>
  <si>
    <t>Макароны</t>
  </si>
  <si>
    <t>Сметана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</si>
  <si>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</si>
  <si>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</si>
  <si>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t xml:space="preserve">   </t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</si>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</sst>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 CYR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6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8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11" xfId="0" applyFont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11" fillId="0" borderId="14" xfId="0" applyFont="1" applyBorder="1" applyAlignment="1">
      <alignment vertical="top" wrapText="1"/>
    </xf>
    <xf numFmtId="0" fontId="11" fillId="0" borderId="12" xfId="0" applyFont="1" applyBorder="1" applyAlignment="1">
      <alignment vertical="top" wrapText="1"/>
    </xf>
    <xf numFmtId="0" fontId="12" fillId="0" borderId="15" xfId="0" applyFont="1" applyBorder="1"/>
    <xf numFmtId="0" fontId="13" fillId="0" borderId="16" xfId="0" applyFont="1" applyBorder="1" applyAlignment="1">
      <alignment horizontal="left"/>
    </xf>
    <xf numFmtId="0" fontId="7" fillId="0" borderId="16" xfId="0" applyFont="1" applyBorder="1" applyAlignment="1">
      <alignment horizontal="center"/>
    </xf>
    <xf numFmtId="49" fontId="7" fillId="0" borderId="16" xfId="0" applyNumberFormat="1" applyFont="1" applyBorder="1"/>
    <xf numFmtId="49" fontId="7" fillId="0" borderId="0" xfId="0" applyNumberFormat="1" applyFont="1"/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13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4" fillId="0" borderId="20" xfId="0" applyFont="1" applyBorder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9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17" xfId="0" applyFont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vertical="top" wrapText="1"/>
    </xf>
    <xf numFmtId="0" fontId="12" fillId="0" borderId="7" xfId="0" applyFont="1" applyBorder="1" applyAlignment="1">
      <alignment horizontal="center" vertical="top" wrapText="1"/>
    </xf>
    <xf numFmtId="0" fontId="6" fillId="0" borderId="19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9" fillId="0" borderId="15" xfId="0" applyFont="1" applyBorder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0;&#1083;&#1057;&#1054;&#1064;%20&#1084;&#1072;&#1088;&#1090;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т2"/>
    </sheetNames>
    <sheetDataSet>
      <sheetData sheetId="0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10</v>
    <v>2</v>
  </rv>
  <rv s="1">
    <v>10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/>
  </sheetViews>
  <sheetFormatPr defaultRowHeight="15"/>
  <sheetData>
    <row r="1" spans="1:9" ht="15.75">
      <c r="C1" s="1"/>
      <c r="D1" s="1"/>
      <c r="E1" s="2" t="s">
        <v>0</v>
      </c>
      <c r="F1" s="1"/>
      <c r="G1" s="1"/>
      <c r="H1" s="1"/>
      <c r="I1" s="1"/>
    </row>
    <row r="2" spans="1:9">
      <c r="C2" s="1"/>
      <c r="D2" s="1"/>
      <c r="E2" s="1"/>
      <c r="F2" s="1"/>
      <c r="G2" s="1"/>
      <c r="H2" s="3"/>
      <c r="I2" s="3" t="s">
        <v>1</v>
      </c>
    </row>
    <row r="3" spans="1:9">
      <c r="C3" s="1"/>
      <c r="D3" s="1"/>
      <c r="E3" s="1"/>
      <c r="F3" s="1"/>
      <c r="G3" s="1"/>
      <c r="H3" s="3"/>
      <c r="I3" s="4" t="s">
        <v>2</v>
      </c>
    </row>
    <row r="4" spans="1:9">
      <c r="C4" s="1"/>
      <c r="D4" s="1"/>
      <c r="E4" s="1"/>
      <c r="F4" s="1"/>
      <c r="G4" s="1"/>
      <c r="H4" s="3"/>
      <c r="I4" s="5" t="s">
        <v>3</v>
      </c>
    </row>
    <row r="5" spans="1:9" ht="15.75">
      <c r="B5" s="6" t="s">
        <v>4</v>
      </c>
    </row>
    <row r="6" spans="1:9" ht="15.75">
      <c r="A6" s="7" t="s">
        <v>5</v>
      </c>
      <c r="B6" s="8"/>
      <c r="C6" s="8"/>
      <c r="D6" s="9"/>
      <c r="E6" s="9"/>
      <c r="F6" s="9"/>
      <c r="G6" s="8"/>
      <c r="H6" s="8"/>
      <c r="I6" s="10"/>
    </row>
    <row r="7" spans="1:9" ht="15" customHeight="1">
      <c r="A7" s="11" t="s">
        <v>6</v>
      </c>
      <c r="B7" s="12" t="s">
        <v>7</v>
      </c>
      <c r="C7" s="13" t="s">
        <v>8</v>
      </c>
      <c r="D7" s="14" t="s">
        <v>9</v>
      </c>
      <c r="E7" s="15"/>
      <c r="F7" s="15"/>
      <c r="G7" s="12" t="s">
        <v>10</v>
      </c>
      <c r="H7" s="12" t="s">
        <v>11</v>
      </c>
      <c r="I7" s="12" t="s">
        <v>12</v>
      </c>
    </row>
    <row r="8" spans="1:9" ht="28.5">
      <c r="A8" s="15"/>
      <c r="B8" s="15"/>
      <c r="C8" s="15"/>
      <c r="D8" s="16" t="s">
        <v>13</v>
      </c>
      <c r="E8" s="17" t="s">
        <v>14</v>
      </c>
      <c r="F8" s="18" t="s">
        <v>15</v>
      </c>
      <c r="G8" s="14"/>
      <c r="H8" s="15"/>
      <c r="I8" s="15"/>
    </row>
    <row r="9" spans="1:9" ht="30">
      <c r="A9" s="18">
        <v>1</v>
      </c>
      <c r="B9" s="19" t="s">
        <v>16</v>
      </c>
      <c r="C9" s="19">
        <v>200</v>
      </c>
      <c r="D9" s="20">
        <v>2</v>
      </c>
      <c r="E9" s="20">
        <v>4</v>
      </c>
      <c r="F9" s="20">
        <v>12</v>
      </c>
      <c r="G9" s="19">
        <v>110</v>
      </c>
      <c r="H9" s="19">
        <v>19</v>
      </c>
      <c r="I9" s="19">
        <v>61</v>
      </c>
    </row>
    <row r="10" spans="1:9" ht="75.75">
      <c r="A10" s="21">
        <v>2</v>
      </c>
      <c r="B10" s="20" t="s">
        <v>17</v>
      </c>
      <c r="C10" s="20">
        <v>150</v>
      </c>
      <c r="D10" s="20">
        <v>5</v>
      </c>
      <c r="E10" s="20">
        <v>9</v>
      </c>
      <c r="F10" s="20">
        <v>30</v>
      </c>
      <c r="G10" s="20">
        <v>213</v>
      </c>
      <c r="H10" s="20">
        <v>3</v>
      </c>
      <c r="I10" s="20">
        <v>204</v>
      </c>
    </row>
    <row r="11" spans="1:9" ht="60.75">
      <c r="A11" s="21">
        <v>3</v>
      </c>
      <c r="B11" s="20" t="s">
        <v>18</v>
      </c>
      <c r="C11" s="20">
        <v>90</v>
      </c>
      <c r="D11" s="20">
        <v>12</v>
      </c>
      <c r="E11" s="20">
        <v>9</v>
      </c>
      <c r="F11" s="20">
        <v>7</v>
      </c>
      <c r="G11" s="20">
        <v>162</v>
      </c>
      <c r="H11" s="20"/>
      <c r="I11" s="20">
        <v>277</v>
      </c>
    </row>
    <row r="12" spans="1:9" ht="75.75">
      <c r="A12" s="21">
        <v>4</v>
      </c>
      <c r="B12" s="20" t="s">
        <v>19</v>
      </c>
      <c r="C12" s="20">
        <v>60</v>
      </c>
      <c r="D12" s="20">
        <v>1</v>
      </c>
      <c r="E12" s="20">
        <v>5</v>
      </c>
      <c r="F12" s="20">
        <v>5</v>
      </c>
      <c r="G12" s="20">
        <v>52</v>
      </c>
      <c r="H12" s="20">
        <v>14</v>
      </c>
      <c r="I12" s="20">
        <v>20</v>
      </c>
    </row>
    <row r="13" spans="1:9">
      <c r="A13" s="21">
        <v>5</v>
      </c>
      <c r="B13" s="20" t="s">
        <v>20</v>
      </c>
      <c r="C13" s="20">
        <v>100</v>
      </c>
      <c r="D13" s="20">
        <v>2</v>
      </c>
      <c r="E13" s="20">
        <v>1</v>
      </c>
      <c r="F13" s="20">
        <v>21</v>
      </c>
      <c r="G13" s="20">
        <v>96</v>
      </c>
      <c r="H13" s="20">
        <v>11</v>
      </c>
      <c r="I13" s="20">
        <v>368</v>
      </c>
    </row>
    <row r="14" spans="1:9">
      <c r="A14" s="21">
        <v>6</v>
      </c>
      <c r="B14" s="20" t="s">
        <v>21</v>
      </c>
      <c r="C14" s="20">
        <v>200</v>
      </c>
      <c r="D14" s="20"/>
      <c r="E14" s="20"/>
      <c r="F14" s="20">
        <v>24</v>
      </c>
      <c r="G14" s="20">
        <v>103</v>
      </c>
      <c r="H14" s="20"/>
      <c r="I14" s="20">
        <v>376</v>
      </c>
    </row>
    <row r="15" spans="1:9">
      <c r="A15" s="22">
        <v>7</v>
      </c>
      <c r="B15" s="20" t="s">
        <v>22</v>
      </c>
      <c r="C15" s="20">
        <v>100</v>
      </c>
      <c r="D15" s="20">
        <v>2</v>
      </c>
      <c r="E15" s="20">
        <v>1</v>
      </c>
      <c r="F15" s="20">
        <v>15</v>
      </c>
      <c r="G15" s="20">
        <v>77</v>
      </c>
      <c r="H15" s="20">
        <v>5</v>
      </c>
      <c r="I15" s="20">
        <v>1</v>
      </c>
    </row>
    <row r="16" spans="1:9" ht="18.75" customHeight="1">
      <c r="A16" s="23" t="s">
        <v>23</v>
      </c>
      <c r="B16" s="24"/>
      <c r="C16" s="25"/>
      <c r="D16" s="26"/>
      <c r="E16" s="26"/>
      <c r="F16" s="26"/>
      <c r="G16" s="26">
        <v>820</v>
      </c>
      <c r="H16" s="26"/>
      <c r="I16" s="26"/>
    </row>
    <row r="17" spans="1:9">
      <c r="A17" s="27"/>
    </row>
    <row r="18" spans="1:9" ht="18.75">
      <c r="A18" s="28" t="s">
        <v>24</v>
      </c>
      <c r="B18" s="29"/>
      <c r="G18" s="30"/>
      <c r="H18" s="31"/>
      <c r="I18" s="31"/>
    </row>
    <row r="19" spans="1:9" ht="43.5" customHeight="1">
      <c r="A19" s="32" t="s">
        <v>25</v>
      </c>
      <c r="B19" s="33" t="s">
        <v>26</v>
      </c>
      <c r="C19" s="32" t="s">
        <v>27</v>
      </c>
      <c r="D19" s="33" t="s">
        <v>28</v>
      </c>
      <c r="E19" s="32" t="s">
        <v>29</v>
      </c>
      <c r="F19" s="34" t="s">
        <v>30</v>
      </c>
      <c r="G19" s="35" t="s">
        <v>31</v>
      </c>
    </row>
    <row r="20" spans="1:9" ht="86.25">
      <c r="A20" s="36"/>
      <c r="B20" s="37" t="s">
        <v>32</v>
      </c>
      <c r="C20" s="38"/>
      <c r="D20" s="37" t="s">
        <v>33</v>
      </c>
      <c r="E20" s="38"/>
      <c r="F20" s="37" t="s">
        <v>32</v>
      </c>
      <c r="G20" s="39" t="s">
        <v>34</v>
      </c>
    </row>
    <row r="21" spans="1:9">
      <c r="A21" s="36"/>
      <c r="B21" s="37"/>
      <c r="C21" s="38"/>
      <c r="D21" s="40"/>
      <c r="E21" s="38"/>
      <c r="F21" s="37"/>
      <c r="G21" s="41"/>
    </row>
    <row r="22" spans="1:9">
      <c r="A22" s="17"/>
      <c r="B22" s="17"/>
      <c r="C22" s="18" t="s">
        <v>35</v>
      </c>
      <c r="D22" s="18" t="s">
        <v>36</v>
      </c>
      <c r="E22" s="18" t="s">
        <v>37</v>
      </c>
      <c r="F22" s="18" t="s">
        <v>35</v>
      </c>
      <c r="G22" s="18" t="s">
        <v>36</v>
      </c>
    </row>
    <row r="23" spans="1:9" ht="25.5">
      <c r="A23" s="42">
        <v>1</v>
      </c>
      <c r="B23" s="43" t="s">
        <v>38</v>
      </c>
      <c r="C23" s="44">
        <v>0.08</v>
      </c>
      <c r="D23" s="44">
        <v>35</v>
      </c>
      <c r="E23" s="45">
        <v>29</v>
      </c>
      <c r="F23" s="42">
        <f t="shared" ref="F23:F39" si="0">PRODUCT(C23,E23)</f>
        <v>2.3199999999999998</v>
      </c>
      <c r="G23" s="42">
        <f>PRODUCT(C23:D23,E23)</f>
        <v>81.2</v>
      </c>
    </row>
    <row r="24" spans="1:9">
      <c r="A24" s="42">
        <v>2</v>
      </c>
      <c r="B24" s="46" t="s">
        <v>39</v>
      </c>
      <c r="C24" s="47">
        <v>2.5000000000000001E-2</v>
      </c>
      <c r="D24" s="47">
        <v>25</v>
      </c>
      <c r="E24" s="48">
        <f t="shared" ref="E24:E38" si="1">$E$23</f>
        <v>29</v>
      </c>
      <c r="F24" s="42">
        <f t="shared" si="0"/>
        <v>0.72500000000000009</v>
      </c>
      <c r="G24" s="42">
        <f>PRODUCT(C24,D24,E24)</f>
        <v>18.125</v>
      </c>
    </row>
    <row r="25" spans="1:9">
      <c r="A25" s="42">
        <v>3</v>
      </c>
      <c r="B25" s="46" t="s">
        <v>40</v>
      </c>
      <c r="C25" s="47">
        <v>3.5000000000000003E-2</v>
      </c>
      <c r="D25" s="47">
        <v>45</v>
      </c>
      <c r="E25" s="48">
        <f t="shared" si="1"/>
        <v>29</v>
      </c>
      <c r="F25" s="42">
        <f t="shared" si="0"/>
        <v>1.0150000000000001</v>
      </c>
      <c r="G25" s="42">
        <f>PRODUCT(C25,D25,E25)</f>
        <v>45.675000000000004</v>
      </c>
    </row>
    <row r="26" spans="1:9" ht="25.5">
      <c r="A26" s="42">
        <v>4</v>
      </c>
      <c r="B26" s="46" t="s">
        <v>41</v>
      </c>
      <c r="C26" s="47" t="e" vm="1">
        <f>[1]пт2!$C$26</f>
        <v>#VALUE!</v>
      </c>
      <c r="D26" s="47">
        <v>950</v>
      </c>
      <c r="E26" s="48">
        <f t="shared" si="1"/>
        <v>29</v>
      </c>
      <c r="F26" s="42" t="e" vm="2">
        <f t="shared" si="0"/>
        <v>#VALUE!</v>
      </c>
      <c r="G26" s="42" t="e" vm="2">
        <f t="shared" ref="G26:G40" si="2">PRODUCT(C26,E26,D26)</f>
        <v>#VALUE!</v>
      </c>
    </row>
    <row r="27" spans="1:9">
      <c r="A27" s="42">
        <v>5</v>
      </c>
      <c r="B27" s="46" t="s">
        <v>42</v>
      </c>
      <c r="C27" s="49">
        <v>6.0999999999999999E-2</v>
      </c>
      <c r="D27" s="47">
        <v>600</v>
      </c>
      <c r="E27" s="48">
        <f t="shared" si="1"/>
        <v>29</v>
      </c>
      <c r="F27" s="42">
        <f t="shared" si="0"/>
        <v>1.7689999999999999</v>
      </c>
      <c r="G27" s="42">
        <f t="shared" si="2"/>
        <v>1061.3999999999999</v>
      </c>
    </row>
    <row r="28" spans="1:9">
      <c r="A28" s="42">
        <v>6</v>
      </c>
      <c r="B28" s="46" t="s">
        <v>43</v>
      </c>
      <c r="C28" s="47">
        <v>4.0000000000000001E-3</v>
      </c>
      <c r="D28" s="47">
        <v>300</v>
      </c>
      <c r="E28" s="48">
        <f t="shared" si="1"/>
        <v>29</v>
      </c>
      <c r="F28" s="42">
        <f t="shared" si="0"/>
        <v>0.11600000000000001</v>
      </c>
      <c r="G28" s="42">
        <f t="shared" si="2"/>
        <v>34.800000000000004</v>
      </c>
    </row>
    <row r="29" spans="1:9">
      <c r="A29" s="42">
        <v>7</v>
      </c>
      <c r="B29" s="46" t="s">
        <v>22</v>
      </c>
      <c r="C29" s="47">
        <v>0.08</v>
      </c>
      <c r="D29" s="47">
        <v>62</v>
      </c>
      <c r="E29" s="48">
        <f t="shared" si="1"/>
        <v>29</v>
      </c>
      <c r="F29" s="42">
        <f t="shared" si="0"/>
        <v>2.3199999999999998</v>
      </c>
      <c r="G29" s="42">
        <f t="shared" si="2"/>
        <v>143.84</v>
      </c>
    </row>
    <row r="30" spans="1:9" ht="38.25">
      <c r="A30" s="42">
        <v>8</v>
      </c>
      <c r="B30" s="46" t="s">
        <v>44</v>
      </c>
      <c r="C30" s="47">
        <v>0.01</v>
      </c>
      <c r="D30" s="47">
        <v>150</v>
      </c>
      <c r="E30" s="48">
        <f t="shared" si="1"/>
        <v>29</v>
      </c>
      <c r="F30" s="42">
        <f t="shared" si="0"/>
        <v>0.28999999999999998</v>
      </c>
      <c r="G30" s="42">
        <f t="shared" si="2"/>
        <v>43.5</v>
      </c>
    </row>
    <row r="31" spans="1:9">
      <c r="A31" s="42">
        <v>9</v>
      </c>
      <c r="B31" s="46" t="s">
        <v>20</v>
      </c>
      <c r="C31" s="47">
        <v>0.1</v>
      </c>
      <c r="D31" s="47">
        <v>90</v>
      </c>
      <c r="E31" s="48">
        <f t="shared" si="1"/>
        <v>29</v>
      </c>
      <c r="F31" s="42">
        <f t="shared" si="0"/>
        <v>2.9000000000000004</v>
      </c>
      <c r="G31" s="42">
        <f t="shared" si="2"/>
        <v>261.00000000000006</v>
      </c>
    </row>
    <row r="32" spans="1:9">
      <c r="A32" s="42">
        <v>10</v>
      </c>
      <c r="B32" s="46" t="s">
        <v>21</v>
      </c>
      <c r="C32" s="47">
        <v>0.02</v>
      </c>
      <c r="D32" s="47">
        <v>250</v>
      </c>
      <c r="E32" s="48">
        <f t="shared" si="1"/>
        <v>29</v>
      </c>
      <c r="F32" s="42">
        <f t="shared" si="0"/>
        <v>0.57999999999999996</v>
      </c>
      <c r="G32" s="42">
        <f t="shared" si="2"/>
        <v>145</v>
      </c>
    </row>
    <row r="33" spans="1:10">
      <c r="A33" s="42">
        <v>11</v>
      </c>
      <c r="B33" s="46" t="s">
        <v>45</v>
      </c>
      <c r="C33" s="47">
        <v>1.4999999999999999E-2</v>
      </c>
      <c r="D33" s="47">
        <v>80</v>
      </c>
      <c r="E33" s="48">
        <f t="shared" si="1"/>
        <v>29</v>
      </c>
      <c r="F33" s="42">
        <f t="shared" si="0"/>
        <v>0.435</v>
      </c>
      <c r="G33" s="42">
        <f t="shared" si="2"/>
        <v>34.799999999999997</v>
      </c>
    </row>
    <row r="34" spans="1:10">
      <c r="A34" s="42">
        <v>12</v>
      </c>
      <c r="B34" s="46" t="s">
        <v>46</v>
      </c>
      <c r="C34" s="47">
        <v>0.04</v>
      </c>
      <c r="D34" s="47">
        <v>40</v>
      </c>
      <c r="E34" s="48">
        <f t="shared" si="1"/>
        <v>29</v>
      </c>
      <c r="F34" s="42">
        <f t="shared" si="0"/>
        <v>1.1599999999999999</v>
      </c>
      <c r="G34" s="42">
        <f t="shared" si="2"/>
        <v>46.4</v>
      </c>
    </row>
    <row r="35" spans="1:10" ht="25.5">
      <c r="A35" s="42">
        <v>13</v>
      </c>
      <c r="B35" s="46" t="s">
        <v>47</v>
      </c>
      <c r="C35" s="50">
        <v>0.01</v>
      </c>
      <c r="D35" s="47">
        <v>130.77000000000001</v>
      </c>
      <c r="E35" s="48">
        <f t="shared" si="1"/>
        <v>29</v>
      </c>
      <c r="F35" s="42">
        <f t="shared" si="0"/>
        <v>0.28999999999999998</v>
      </c>
      <c r="G35" s="42">
        <f t="shared" si="2"/>
        <v>37.923299999999998</v>
      </c>
    </row>
    <row r="36" spans="1:10">
      <c r="A36" s="42">
        <v>14</v>
      </c>
      <c r="B36" s="46" t="s">
        <v>48</v>
      </c>
      <c r="C36" s="49">
        <v>3.0000000000000001E-3</v>
      </c>
      <c r="D36" s="47">
        <v>25</v>
      </c>
      <c r="E36" s="48">
        <f t="shared" si="1"/>
        <v>29</v>
      </c>
      <c r="F36" s="42">
        <f t="shared" si="0"/>
        <v>8.7000000000000008E-2</v>
      </c>
      <c r="G36" s="42">
        <f t="shared" si="2"/>
        <v>2.1750000000000003</v>
      </c>
    </row>
    <row r="37" spans="1:10">
      <c r="A37" s="51">
        <v>15</v>
      </c>
      <c r="B37" s="46" t="s">
        <v>49</v>
      </c>
      <c r="C37" s="47">
        <v>3.5000000000000003E-2</v>
      </c>
      <c r="D37" s="47">
        <v>70</v>
      </c>
      <c r="E37" s="48">
        <f t="shared" si="1"/>
        <v>29</v>
      </c>
      <c r="F37" s="51">
        <f t="shared" si="0"/>
        <v>1.0150000000000001</v>
      </c>
      <c r="G37" s="51">
        <f t="shared" si="2"/>
        <v>71.050000000000011</v>
      </c>
    </row>
    <row r="38" spans="1:10">
      <c r="A38" s="52">
        <v>16</v>
      </c>
      <c r="B38" s="46" t="s">
        <v>50</v>
      </c>
      <c r="C38" s="50">
        <v>1.4E-2</v>
      </c>
      <c r="D38" s="47">
        <v>350</v>
      </c>
      <c r="E38" s="48">
        <f t="shared" si="1"/>
        <v>29</v>
      </c>
      <c r="F38" s="53">
        <f t="shared" si="0"/>
        <v>0.40600000000000003</v>
      </c>
      <c r="G38" s="46">
        <f t="shared" si="2"/>
        <v>142.10000000000002</v>
      </c>
    </row>
    <row r="39" spans="1:10">
      <c r="A39" s="53">
        <v>17</v>
      </c>
      <c r="B39" s="46"/>
      <c r="C39" s="47"/>
      <c r="D39" s="47"/>
      <c r="E39" s="54"/>
      <c r="F39" s="53">
        <f t="shared" si="0"/>
        <v>0</v>
      </c>
      <c r="G39" s="55">
        <f t="shared" si="2"/>
        <v>0</v>
      </c>
    </row>
    <row r="40" spans="1:10">
      <c r="A40" s="55">
        <v>18</v>
      </c>
      <c r="B40" s="46"/>
      <c r="C40" s="47"/>
      <c r="D40" s="47"/>
      <c r="E40" s="56"/>
      <c r="F40" s="53"/>
      <c r="G40" s="42">
        <f t="shared" si="2"/>
        <v>0</v>
      </c>
    </row>
    <row r="41" spans="1:10" ht="15.75" customHeight="1">
      <c r="A41" s="57" t="s">
        <v>51</v>
      </c>
      <c r="B41" s="58"/>
      <c r="C41" s="58"/>
      <c r="D41" s="59"/>
      <c r="E41" s="60"/>
      <c r="F41" s="61"/>
      <c r="G41" s="62" t="e" vm="2">
        <f>SUM(G23:G40)</f>
        <v>#VALUE!</v>
      </c>
    </row>
    <row r="42" spans="1:10">
      <c r="A42" s="63"/>
    </row>
    <row r="43" spans="1:10">
      <c r="A43" s="64" t="s">
        <v>52</v>
      </c>
      <c r="J43" t="s">
        <v>53</v>
      </c>
    </row>
    <row r="44" spans="1:10">
      <c r="A44" s="64" t="s">
        <v>54</v>
      </c>
    </row>
    <row r="45" spans="1:10">
      <c r="A45" s="64" t="s">
        <v>55</v>
      </c>
    </row>
  </sheetData>
  <mergeCells count="13">
    <mergeCell ref="I7:I8"/>
    <mergeCell ref="A16:B16"/>
    <mergeCell ref="A19:A21"/>
    <mergeCell ref="C19:C21"/>
    <mergeCell ref="E19:E21"/>
    <mergeCell ref="A41:C41"/>
    <mergeCell ref="E41:F41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2024-04-25T05:27:40Z</dcterms:created>
  <dcterms:modified xsi:type="dcterms:W3CDTF">2024-04-25T05:36:15Z</dcterms:modified>
  <cp:category/>
  <cp:contentStatus/>
</cp:coreProperties>
</file>