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18"/>
  <workbookPr/>
  <xr:revisionPtr revIDLastSave="0" documentId="8_{85C0D80E-1A97-427A-8275-B07DFE326929}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Лист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1" i="1" l="1"/>
  <c r="F41" i="1"/>
  <c r="G40" i="1"/>
  <c r="F40" i="1"/>
  <c r="E39" i="1"/>
  <c r="E38" i="1"/>
  <c r="E37" i="1"/>
  <c r="E36" i="1"/>
  <c r="E35" i="1"/>
  <c r="E34" i="1"/>
  <c r="E33" i="1"/>
  <c r="E32" i="1"/>
  <c r="E31" i="1"/>
  <c r="E30" i="1"/>
  <c r="E29" i="1"/>
  <c r="E28" i="1"/>
  <c r="C28" i="1"/>
  <c r="E27" i="1"/>
  <c r="C27" i="1"/>
  <c r="E26" i="1"/>
  <c r="E25" i="1"/>
  <c r="E24" i="1"/>
  <c r="G24" i="1" l="1"/>
  <c r="G42" i="1" s="1"/>
  <c r="F24" i="1"/>
  <c r="G25" i="1"/>
  <c r="F25" i="1"/>
  <c r="G26" i="1"/>
  <c r="F26" i="1"/>
  <c r="G27" i="1"/>
  <c r="F27" i="1"/>
  <c r="G28" i="1"/>
  <c r="F28" i="1"/>
  <c r="G29" i="1"/>
  <c r="F29" i="1"/>
  <c r="G30" i="1"/>
  <c r="F30" i="1"/>
  <c r="G31" i="1"/>
  <c r="F31" i="1"/>
  <c r="G32" i="1"/>
  <c r="F32" i="1"/>
  <c r="G33" i="1"/>
  <c r="F33" i="1"/>
  <c r="G34" i="1"/>
  <c r="F34" i="1"/>
  <c r="G35" i="1"/>
  <c r="F35" i="1"/>
  <c r="G36" i="1"/>
  <c r="F36" i="1"/>
  <c r="G37" i="1"/>
  <c r="F37" i="1"/>
  <c r="G38" i="1"/>
  <c r="F38" i="1"/>
  <c r="G39" i="1"/>
  <c r="F39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2">
    <bk>
      <extLst>
        <ext uri="{3e2802c4-a4d2-4d8b-9148-e3be6c30e623}">
          <xlrd:rvb i="0"/>
        </ext>
      </extLst>
    </bk>
    <bk>
      <extLst>
        <ext uri="{3e2802c4-a4d2-4d8b-9148-e3be6c30e623}">
          <xlrd:rvb i="1"/>
        </ext>
      </extLst>
    </bk>
  </futureMetadata>
  <valueMetadata count="2">
    <bk>
      <rc t="1" v="0"/>
    </bk>
    <bk>
      <rc t="1" v="1"/>
    </bk>
  </valueMetadata>
</metadata>
</file>

<file path=xl/sharedStrings.xml><?xml version="1.0" encoding="utf-8"?>
<sst xmlns="http://schemas.openxmlformats.org/spreadsheetml/2006/main" count="61" uniqueCount="55">
  <si>
    <t>Ежедневное меню МКОУ «Килятлинская СОШ»</t>
  </si>
  <si>
    <r>
      <t xml:space="preserve">                                                                                               </t>
    </r>
    <r>
      <rPr>
        <b/>
        <sz val="10"/>
        <color indexed="8"/>
        <rFont val="Times New Roman"/>
        <family val="1"/>
        <charset val="204"/>
      </rPr>
      <t>Утверждаю ВРИО директора</t>
    </r>
  </si>
  <si>
    <t>МКОУ «Килятлинская СОШ»</t>
  </si>
  <si>
    <t>_________________Магомедов М.В.</t>
  </si>
  <si>
    <t>1 неделя</t>
  </si>
  <si>
    <t>Среда.</t>
  </si>
  <si>
    <t>№</t>
  </si>
  <si>
    <t>Наименование блюд</t>
  </si>
  <si>
    <t>Выход блюда</t>
  </si>
  <si>
    <t>Пищевые вещества</t>
  </si>
  <si>
    <t>Энергетическая ценность</t>
  </si>
  <si>
    <t>Витамин ы</t>
  </si>
  <si>
    <t>№ рецепта</t>
  </si>
  <si>
    <t>Белки</t>
  </si>
  <si>
    <t>Жири</t>
  </si>
  <si>
    <t>Углеводы</t>
  </si>
  <si>
    <t>Суп гороховый</t>
  </si>
  <si>
    <t>Пьюре</t>
  </si>
  <si>
    <t>Котлеты из говядины</t>
  </si>
  <si>
    <t>Салат из капусты и кукурузы консервир.</t>
  </si>
  <si>
    <t>Яблоки</t>
  </si>
  <si>
    <t>Кисель</t>
  </si>
  <si>
    <t>Хлеб</t>
  </si>
  <si>
    <t>Итого коллорий за день</t>
  </si>
  <si>
    <t>Расход продуктов на одного ребенка за «___» _________202__г.</t>
  </si>
  <si>
    <t>№п/п</t>
  </si>
  <si>
    <t>Наименование</t>
  </si>
  <si>
    <t>Норма  продуктов на 1 чел.</t>
  </si>
  <si>
    <t xml:space="preserve">Закупочная </t>
  </si>
  <si>
    <t xml:space="preserve">Число довольствующихся с 1-4 классов. </t>
  </si>
  <si>
    <t xml:space="preserve">Всего </t>
  </si>
  <si>
    <t xml:space="preserve">Всего закупочная </t>
  </si>
  <si>
    <t>Продуктов</t>
  </si>
  <si>
    <t>цена продуктов на одного человека.</t>
  </si>
  <si>
    <t>цена</t>
  </si>
  <si>
    <t>Кг.</t>
  </si>
  <si>
    <t>Рубль.</t>
  </si>
  <si>
    <t>Человек</t>
  </si>
  <si>
    <t>Картофель</t>
  </si>
  <si>
    <t>Лук</t>
  </si>
  <si>
    <t>Морковь</t>
  </si>
  <si>
    <t>Масло сливочное</t>
  </si>
  <si>
    <t>Говядина</t>
  </si>
  <si>
    <t>Молоко</t>
  </si>
  <si>
    <t>Масло растительное</t>
  </si>
  <si>
    <t>Сахар</t>
  </si>
  <si>
    <t>Капуста</t>
  </si>
  <si>
    <t>Кукуруза консервированнаая</t>
  </si>
  <si>
    <t>Соль</t>
  </si>
  <si>
    <t>Мука</t>
  </si>
  <si>
    <t>Горох</t>
  </si>
  <si>
    <t>ИТОГО:</t>
  </si>
  <si>
    <r>
      <t xml:space="preserve">Мед. сестра: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</si>
  <si>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 xml:space="preserve">Повар:          </t>
    </r>
    <r>
      <rPr>
        <sz val="10"/>
        <color rgb="FF000000"/>
        <rFont val="Times New Roman"/>
        <family val="1"/>
        <charset val="204"/>
      </rPr>
      <t>_____________________________</t>
    </r>
  </si>
  <si>
    <r>
      <t>Кладовщик:</t>
    </r>
    <r>
      <rPr>
        <sz val="10"/>
        <color rgb="FF000000"/>
        <rFont val="Times New Roman"/>
        <family val="1"/>
        <charset val="204"/>
      </rPr>
      <t>_____________________________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</si>
</sst>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1"/>
      <color rgb="FF000000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b/>
      <u/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u/>
      <sz val="14"/>
      <color rgb="FF000000"/>
      <name val="Times New Roman"/>
      <family val="1"/>
      <charset val="204"/>
    </font>
    <font>
      <sz val="10"/>
      <color rgb="FF000000"/>
      <name val="Times New Roman CYR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auto="1"/>
      </bottom>
      <diagonal/>
    </border>
    <border>
      <left/>
      <right/>
      <top style="medium">
        <color rgb="FF000000"/>
      </top>
      <bottom style="medium">
        <color auto="1"/>
      </bottom>
      <diagonal/>
    </border>
    <border>
      <left/>
      <right style="medium">
        <color rgb="FF000000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auto="1"/>
      </bottom>
      <diagonal/>
    </border>
    <border>
      <left/>
      <right style="medium">
        <color rgb="FF000000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7" fillId="0" borderId="0" xfId="0" applyFont="1"/>
    <xf numFmtId="0" fontId="8" fillId="0" borderId="1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8" fillId="0" borderId="6" xfId="0" applyFont="1" applyBorder="1" applyAlignment="1">
      <alignment vertical="top" wrapText="1"/>
    </xf>
    <xf numFmtId="0" fontId="8" fillId="0" borderId="6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0" fontId="9" fillId="0" borderId="6" xfId="0" applyFont="1" applyBorder="1" applyAlignment="1">
      <alignment vertical="top" wrapText="1"/>
    </xf>
    <xf numFmtId="0" fontId="7" fillId="0" borderId="8" xfId="0" applyFont="1" applyBorder="1" applyAlignment="1">
      <alignment vertical="top" wrapText="1"/>
    </xf>
    <xf numFmtId="0" fontId="7" fillId="0" borderId="9" xfId="0" applyFont="1" applyBorder="1" applyAlignment="1">
      <alignment vertical="top" wrapText="1"/>
    </xf>
    <xf numFmtId="0" fontId="10" fillId="0" borderId="0" xfId="0" applyFont="1"/>
    <xf numFmtId="0" fontId="1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9" fontId="1" fillId="0" borderId="0" xfId="0" applyNumberFormat="1" applyFont="1"/>
    <xf numFmtId="0" fontId="8" fillId="0" borderId="1" xfId="0" applyFont="1" applyBorder="1" applyAlignment="1">
      <alignment vertical="top" wrapText="1"/>
    </xf>
    <xf numFmtId="0" fontId="8" fillId="0" borderId="10" xfId="0" applyFont="1" applyBorder="1" applyAlignment="1">
      <alignment vertical="top" wrapText="1"/>
    </xf>
    <xf numFmtId="0" fontId="8" fillId="0" borderId="11" xfId="0" applyFont="1" applyBorder="1" applyAlignment="1">
      <alignment vertical="top" wrapText="1"/>
    </xf>
    <xf numFmtId="0" fontId="8" fillId="0" borderId="12" xfId="0" applyFont="1" applyBorder="1" applyAlignment="1">
      <alignment vertical="top" wrapText="1"/>
    </xf>
    <xf numFmtId="0" fontId="8" fillId="0" borderId="13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1" fillId="0" borderId="14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10" fillId="0" borderId="5" xfId="0" applyFont="1" applyBorder="1" applyAlignment="1">
      <alignment vertical="top" wrapText="1"/>
    </xf>
    <xf numFmtId="0" fontId="10" fillId="0" borderId="6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10" fillId="0" borderId="15" xfId="0" applyFont="1" applyBorder="1" applyAlignment="1">
      <alignment vertical="top" wrapText="1"/>
    </xf>
    <xf numFmtId="0" fontId="10" fillId="0" borderId="13" xfId="0" applyFont="1" applyBorder="1" applyAlignment="1">
      <alignment vertical="top" wrapText="1"/>
    </xf>
    <xf numFmtId="0" fontId="10" fillId="0" borderId="14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6" xfId="0" applyFont="1" applyBorder="1" applyAlignment="1">
      <alignment vertical="top" wrapText="1"/>
    </xf>
    <xf numFmtId="0" fontId="10" fillId="0" borderId="8" xfId="0" applyFont="1" applyBorder="1" applyAlignment="1">
      <alignment vertical="top" wrapText="1"/>
    </xf>
    <xf numFmtId="0" fontId="10" fillId="0" borderId="9" xfId="0" applyFont="1" applyBorder="1" applyAlignment="1">
      <alignment vertical="top" wrapText="1"/>
    </xf>
    <xf numFmtId="0" fontId="8" fillId="0" borderId="0" xfId="0" applyFont="1"/>
    <xf numFmtId="0" fontId="10" fillId="0" borderId="9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0" fillId="0" borderId="6" xfId="0" applyFont="1" applyBorder="1" applyAlignment="1">
      <alignment horizontal="center" vertical="top" wrapText="1"/>
    </xf>
    <xf numFmtId="0" fontId="12" fillId="0" borderId="6" xfId="0" applyFont="1" applyBorder="1" applyAlignment="1">
      <alignment vertical="top" wrapText="1"/>
    </xf>
    <xf numFmtId="0" fontId="12" fillId="0" borderId="15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3" Type="http://schemas.openxmlformats.org/officeDocument/2006/relationships/theme" Target="theme/theme1.xml"/><Relationship Id="rId7" Type="http://schemas.microsoft.com/office/2017/06/relationships/rdRichValue" Target="richData/rdrichvalue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10" Type="http://schemas.openxmlformats.org/officeDocument/2006/relationships/calcChain" Target="calcChain.xml"/><Relationship Id="rId4" Type="http://schemas.openxmlformats.org/officeDocument/2006/relationships/styles" Target="styles.xml"/><Relationship Id="rId9" Type="http://schemas.microsoft.com/office/2017/06/relationships/rdRichValueTypes" Target="richData/rdRichValueTyp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0;&#1080;&#1083;&#1057;&#1054;&#1064;%20&#1084;&#1072;&#1088;&#1090;%202024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т2"/>
      <sheetName val="сб2"/>
      <sheetName val="вт1"/>
    </sheetNames>
    <sheetDataSet>
      <sheetData sheetId="0"/>
      <sheetData sheetId="1"/>
      <sheetData sheetId="2"/>
    </sheetDataSet>
  </externalBook>
</externalLink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2">
  <rv s="0">
    <v>9</v>
    <v>11</v>
  </rv>
  <rv s="1">
    <v>9</v>
    <v>1</v>
  </rv>
</rvData>
</file>

<file path=xl/richData/rdrichvaluestructure.xml><?xml version="1.0" encoding="utf-8"?>
<rvStructures xmlns="http://schemas.microsoft.com/office/spreadsheetml/2017/richdata" count="2">
  <s t="_error">
    <k n="errorType" t="i"/>
    <k n="subType" t="i"/>
  </s>
  <s t="_error">
    <k n="errorType" t="i"/>
    <k n="propagated" t="b"/>
  </s>
</rvStructur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tabSelected="1" workbookViewId="0">
      <selection sqref="A1:I46"/>
    </sheetView>
  </sheetViews>
  <sheetFormatPr defaultRowHeight="15"/>
  <cols>
    <col min="3" max="3" width="20.7109375" customWidth="1"/>
    <col min="6" max="6" width="18" customWidth="1"/>
    <col min="7" max="7" width="18.85546875" customWidth="1"/>
  </cols>
  <sheetData>
    <row r="1" spans="1:9">
      <c r="A1" s="1"/>
      <c r="B1" s="1"/>
      <c r="C1" s="1"/>
      <c r="D1" s="1"/>
      <c r="E1" s="1"/>
      <c r="F1" s="1"/>
      <c r="G1" s="1"/>
      <c r="H1" s="1"/>
      <c r="I1" s="1"/>
    </row>
    <row r="2" spans="1:9" ht="15.75">
      <c r="A2" s="1"/>
      <c r="B2" s="1"/>
      <c r="C2" s="2"/>
      <c r="D2" s="2"/>
      <c r="E2" s="3" t="s">
        <v>0</v>
      </c>
      <c r="F2" s="2"/>
      <c r="G2" s="2"/>
      <c r="H2" s="2"/>
      <c r="I2" s="2"/>
    </row>
    <row r="3" spans="1:9">
      <c r="A3" s="1"/>
      <c r="B3" s="1"/>
      <c r="C3" s="2"/>
      <c r="D3" s="2"/>
      <c r="E3" s="2"/>
      <c r="F3" s="2"/>
      <c r="G3" s="2"/>
      <c r="H3" s="4"/>
      <c r="I3" s="4" t="s">
        <v>1</v>
      </c>
    </row>
    <row r="4" spans="1:9">
      <c r="A4" s="1"/>
      <c r="B4" s="1"/>
      <c r="C4" s="2"/>
      <c r="D4" s="2"/>
      <c r="E4" s="2"/>
      <c r="F4" s="2"/>
      <c r="G4" s="2"/>
      <c r="H4" s="4"/>
      <c r="I4" s="5" t="s">
        <v>2</v>
      </c>
    </row>
    <row r="5" spans="1:9">
      <c r="A5" s="1"/>
      <c r="B5" s="1"/>
      <c r="C5" s="2"/>
      <c r="D5" s="2"/>
      <c r="E5" s="2"/>
      <c r="F5" s="2"/>
      <c r="G5" s="2"/>
      <c r="H5" s="4"/>
      <c r="I5" s="6" t="s">
        <v>3</v>
      </c>
    </row>
    <row r="6" spans="1:9" ht="15.75">
      <c r="A6" s="1"/>
      <c r="B6" s="7" t="s">
        <v>4</v>
      </c>
      <c r="C6" s="1"/>
      <c r="D6" s="1"/>
      <c r="E6" s="1"/>
      <c r="F6" s="1"/>
      <c r="G6" s="1"/>
      <c r="H6" s="1"/>
      <c r="I6" s="1"/>
    </row>
    <row r="7" spans="1:9" ht="15" customHeight="1">
      <c r="A7" s="8" t="s">
        <v>5</v>
      </c>
      <c r="B7" s="1"/>
      <c r="C7" s="1"/>
      <c r="D7" s="1"/>
      <c r="E7" s="1"/>
      <c r="F7" s="1"/>
      <c r="G7" s="1"/>
      <c r="H7" s="1"/>
      <c r="I7" s="1"/>
    </row>
    <row r="8" spans="1:9" ht="28.5" customHeight="1">
      <c r="A8" s="9" t="s">
        <v>6</v>
      </c>
      <c r="B8" s="9" t="s">
        <v>7</v>
      </c>
      <c r="C8" s="9" t="s">
        <v>8</v>
      </c>
      <c r="D8" s="10" t="s">
        <v>9</v>
      </c>
      <c r="E8" s="11"/>
      <c r="F8" s="12"/>
      <c r="G8" s="9" t="s">
        <v>10</v>
      </c>
      <c r="H8" s="9" t="s">
        <v>11</v>
      </c>
      <c r="I8" s="9" t="s">
        <v>12</v>
      </c>
    </row>
    <row r="9" spans="1:9">
      <c r="A9" s="13"/>
      <c r="B9" s="13"/>
      <c r="C9" s="13"/>
      <c r="D9" s="14" t="s">
        <v>13</v>
      </c>
      <c r="E9" s="14" t="s">
        <v>14</v>
      </c>
      <c r="F9" s="15" t="s">
        <v>15</v>
      </c>
      <c r="G9" s="13"/>
      <c r="H9" s="13"/>
      <c r="I9" s="13"/>
    </row>
    <row r="10" spans="1:9" ht="45.75">
      <c r="A10" s="16">
        <v>1</v>
      </c>
      <c r="B10" s="17" t="s">
        <v>16</v>
      </c>
      <c r="C10" s="17">
        <v>250</v>
      </c>
      <c r="D10" s="17">
        <v>8</v>
      </c>
      <c r="E10" s="17">
        <v>2</v>
      </c>
      <c r="F10" s="17">
        <v>23</v>
      </c>
      <c r="G10" s="17">
        <v>140</v>
      </c>
      <c r="H10" s="17">
        <v>6</v>
      </c>
      <c r="I10" s="17">
        <v>214</v>
      </c>
    </row>
    <row r="11" spans="1:9">
      <c r="A11" s="16">
        <v>2</v>
      </c>
      <c r="B11" s="17" t="s">
        <v>17</v>
      </c>
      <c r="C11" s="17">
        <v>150</v>
      </c>
      <c r="D11" s="17">
        <v>5</v>
      </c>
      <c r="E11" s="17">
        <v>13</v>
      </c>
      <c r="F11" s="17">
        <v>36</v>
      </c>
      <c r="G11" s="17">
        <v>282</v>
      </c>
      <c r="H11" s="17">
        <v>50</v>
      </c>
      <c r="I11" s="17">
        <v>321</v>
      </c>
    </row>
    <row r="12" spans="1:9" ht="60.75">
      <c r="A12" s="16">
        <v>3</v>
      </c>
      <c r="B12" s="17" t="s">
        <v>18</v>
      </c>
      <c r="C12" s="17">
        <v>90</v>
      </c>
      <c r="D12" s="17">
        <v>6</v>
      </c>
      <c r="E12" s="17">
        <v>6</v>
      </c>
      <c r="F12" s="17">
        <v>5</v>
      </c>
      <c r="G12" s="17">
        <v>158</v>
      </c>
      <c r="H12" s="17">
        <v>2</v>
      </c>
      <c r="I12" s="17">
        <v>282</v>
      </c>
    </row>
    <row r="13" spans="1:9" ht="106.5">
      <c r="A13" s="16">
        <v>4</v>
      </c>
      <c r="B13" s="17" t="s">
        <v>19</v>
      </c>
      <c r="C13" s="17">
        <v>60</v>
      </c>
      <c r="D13" s="17">
        <v>1</v>
      </c>
      <c r="E13" s="17">
        <v>5</v>
      </c>
      <c r="F13" s="17">
        <v>5</v>
      </c>
      <c r="G13" s="17">
        <v>52</v>
      </c>
      <c r="H13" s="17">
        <v>14</v>
      </c>
      <c r="I13" s="17">
        <v>20</v>
      </c>
    </row>
    <row r="14" spans="1:9">
      <c r="A14" s="16">
        <v>5</v>
      </c>
      <c r="B14" s="17" t="s">
        <v>20</v>
      </c>
      <c r="C14" s="17">
        <v>100</v>
      </c>
      <c r="D14" s="17"/>
      <c r="E14" s="17"/>
      <c r="F14" s="17">
        <v>10</v>
      </c>
      <c r="G14" s="17">
        <v>41</v>
      </c>
      <c r="H14" s="17">
        <v>10</v>
      </c>
      <c r="I14" s="17">
        <v>368</v>
      </c>
    </row>
    <row r="15" spans="1:9">
      <c r="A15" s="16">
        <v>6</v>
      </c>
      <c r="B15" s="17" t="s">
        <v>21</v>
      </c>
      <c r="C15" s="17">
        <v>200</v>
      </c>
      <c r="D15" s="17"/>
      <c r="E15" s="17"/>
      <c r="F15" s="17">
        <v>24</v>
      </c>
      <c r="G15" s="17">
        <v>103</v>
      </c>
      <c r="H15" s="17"/>
      <c r="I15" s="17">
        <v>376</v>
      </c>
    </row>
    <row r="16" spans="1:9" ht="18.75" customHeight="1">
      <c r="A16" s="16">
        <v>7</v>
      </c>
      <c r="B16" s="17" t="s">
        <v>22</v>
      </c>
      <c r="C16" s="17">
        <v>100</v>
      </c>
      <c r="D16" s="17">
        <v>2</v>
      </c>
      <c r="E16" s="17">
        <v>1</v>
      </c>
      <c r="F16" s="17">
        <v>15</v>
      </c>
      <c r="G16" s="17">
        <v>70</v>
      </c>
      <c r="H16" s="17">
        <v>5</v>
      </c>
      <c r="I16" s="17">
        <v>1</v>
      </c>
    </row>
    <row r="17" spans="1:9" ht="15.75" customHeight="1">
      <c r="A17" s="18" t="s">
        <v>23</v>
      </c>
      <c r="B17" s="19"/>
      <c r="C17" s="46"/>
      <c r="D17" s="46"/>
      <c r="E17" s="46"/>
      <c r="F17" s="46"/>
      <c r="G17" s="46">
        <v>846</v>
      </c>
      <c r="H17" s="46"/>
      <c r="I17" s="46"/>
    </row>
    <row r="18" spans="1:9">
      <c r="A18" s="20"/>
      <c r="B18" s="1"/>
      <c r="C18" s="1"/>
      <c r="D18" s="1"/>
      <c r="E18" s="1"/>
      <c r="F18" s="1"/>
      <c r="G18" s="1"/>
      <c r="H18" s="1"/>
      <c r="I18" s="1"/>
    </row>
    <row r="19" spans="1:9" ht="43.5" customHeight="1">
      <c r="A19" s="21" t="s">
        <v>24</v>
      </c>
      <c r="B19" s="22"/>
      <c r="C19" s="1"/>
      <c r="D19" s="1"/>
      <c r="E19" s="1"/>
      <c r="F19" s="1"/>
      <c r="G19" s="23"/>
      <c r="H19" s="23"/>
      <c r="I19" s="23"/>
    </row>
    <row r="20" spans="1:9" ht="43.5" customHeight="1">
      <c r="A20" s="24" t="s">
        <v>25</v>
      </c>
      <c r="B20" s="25" t="s">
        <v>26</v>
      </c>
      <c r="C20" s="24" t="s">
        <v>27</v>
      </c>
      <c r="D20" s="25" t="s">
        <v>28</v>
      </c>
      <c r="E20" s="24" t="s">
        <v>29</v>
      </c>
      <c r="F20" s="25" t="s">
        <v>30</v>
      </c>
      <c r="G20" s="25" t="s">
        <v>31</v>
      </c>
      <c r="H20" s="1"/>
      <c r="I20" s="1"/>
    </row>
    <row r="21" spans="1:9" ht="86.25">
      <c r="A21" s="26"/>
      <c r="B21" s="27" t="s">
        <v>32</v>
      </c>
      <c r="C21" s="26"/>
      <c r="D21" s="27" t="s">
        <v>33</v>
      </c>
      <c r="E21" s="26"/>
      <c r="F21" s="27" t="s">
        <v>32</v>
      </c>
      <c r="G21" s="27" t="s">
        <v>34</v>
      </c>
      <c r="H21" s="1"/>
      <c r="I21" s="1"/>
    </row>
    <row r="22" spans="1:9">
      <c r="A22" s="28"/>
      <c r="B22" s="29"/>
      <c r="C22" s="28"/>
      <c r="D22" s="30"/>
      <c r="E22" s="28"/>
      <c r="F22" s="29"/>
      <c r="G22" s="30"/>
      <c r="H22" s="1"/>
      <c r="I22" s="1"/>
    </row>
    <row r="23" spans="1:9">
      <c r="A23" s="31"/>
      <c r="B23" s="14"/>
      <c r="C23" s="15" t="s">
        <v>35</v>
      </c>
      <c r="D23" s="15" t="s">
        <v>36</v>
      </c>
      <c r="E23" s="15" t="s">
        <v>37</v>
      </c>
      <c r="F23" s="15" t="s">
        <v>35</v>
      </c>
      <c r="G23" s="15" t="s">
        <v>36</v>
      </c>
      <c r="H23" s="1"/>
      <c r="I23" s="1"/>
    </row>
    <row r="24" spans="1:9" ht="25.5">
      <c r="A24" s="32">
        <v>1</v>
      </c>
      <c r="B24" s="35" t="s">
        <v>38</v>
      </c>
      <c r="C24" s="45">
        <v>0.15</v>
      </c>
      <c r="D24" s="45">
        <v>35</v>
      </c>
      <c r="E24" s="47" t="e" vm="1">
        <f>[1]пт2!$E$23</f>
        <v>#VALUE!</v>
      </c>
      <c r="F24" s="33" t="e" vm="2">
        <f t="shared" ref="F24:F41" si="0">PRODUCT(C24,E24)</f>
        <v>#VALUE!</v>
      </c>
      <c r="G24" s="33" t="e" vm="2">
        <f t="shared" ref="G24:G41" si="1">PRODUCT(C24:D24,E24)</f>
        <v>#VALUE!</v>
      </c>
      <c r="H24" s="1"/>
      <c r="I24" s="1"/>
    </row>
    <row r="25" spans="1:9">
      <c r="A25" s="32">
        <v>2</v>
      </c>
      <c r="B25" s="32" t="s">
        <v>39</v>
      </c>
      <c r="C25" s="33">
        <v>2.5000000000000001E-2</v>
      </c>
      <c r="D25" s="33">
        <v>25</v>
      </c>
      <c r="E25" s="47" t="e" vm="1">
        <f>[1]пт2!$E$23</f>
        <v>#VALUE!</v>
      </c>
      <c r="F25" s="33" t="e" vm="2">
        <f t="shared" si="0"/>
        <v>#VALUE!</v>
      </c>
      <c r="G25" s="33" t="e" vm="2">
        <f t="shared" si="1"/>
        <v>#VALUE!</v>
      </c>
      <c r="H25" s="1"/>
      <c r="I25" s="1"/>
    </row>
    <row r="26" spans="1:9">
      <c r="A26" s="32">
        <v>3</v>
      </c>
      <c r="B26" s="32" t="s">
        <v>40</v>
      </c>
      <c r="C26" s="33">
        <v>2.5000000000000001E-2</v>
      </c>
      <c r="D26" s="33">
        <v>45</v>
      </c>
      <c r="E26" s="47" t="e" vm="1">
        <f>[1]пт2!$E$23</f>
        <v>#VALUE!</v>
      </c>
      <c r="F26" s="33" t="e" vm="2">
        <f t="shared" si="0"/>
        <v>#VALUE!</v>
      </c>
      <c r="G26" s="33" t="e" vm="2">
        <f t="shared" si="1"/>
        <v>#VALUE!</v>
      </c>
      <c r="H26" s="1"/>
      <c r="I26" s="1"/>
    </row>
    <row r="27" spans="1:9" ht="25.5">
      <c r="A27" s="32">
        <v>4</v>
      </c>
      <c r="B27" s="32" t="s">
        <v>41</v>
      </c>
      <c r="C27" s="33" t="e" vm="1">
        <f>[1]пт2!$C$26</f>
        <v>#VALUE!</v>
      </c>
      <c r="D27" s="33">
        <v>950</v>
      </c>
      <c r="E27" s="47" t="e" vm="1">
        <f>[1]пт2!$E$23</f>
        <v>#VALUE!</v>
      </c>
      <c r="F27" s="33" t="e" vm="2">
        <f t="shared" si="0"/>
        <v>#VALUE!</v>
      </c>
      <c r="G27" s="33" t="e" vm="2">
        <f t="shared" si="1"/>
        <v>#VALUE!</v>
      </c>
      <c r="H27" s="1"/>
      <c r="I27" s="1"/>
    </row>
    <row r="28" spans="1:9">
      <c r="A28" s="32">
        <v>5</v>
      </c>
      <c r="B28" s="32" t="s">
        <v>42</v>
      </c>
      <c r="C28" s="49" t="e" vm="1">
        <f>[1]сб2!$C$27</f>
        <v>#VALUE!</v>
      </c>
      <c r="D28" s="33">
        <v>600</v>
      </c>
      <c r="E28" s="47" t="e" vm="1">
        <f>[1]пт2!$E$23</f>
        <v>#VALUE!</v>
      </c>
      <c r="F28" s="33" t="e" vm="2">
        <f t="shared" si="0"/>
        <v>#VALUE!</v>
      </c>
      <c r="G28" s="33" t="e" vm="2">
        <f t="shared" si="1"/>
        <v>#VALUE!</v>
      </c>
      <c r="H28" s="1"/>
      <c r="I28" s="1"/>
    </row>
    <row r="29" spans="1:9">
      <c r="A29" s="32">
        <v>6</v>
      </c>
      <c r="B29" s="32" t="s">
        <v>43</v>
      </c>
      <c r="C29" s="48">
        <v>0.04</v>
      </c>
      <c r="D29" s="33">
        <v>120</v>
      </c>
      <c r="E29" s="47" t="e" vm="1">
        <f>[1]пт2!$E$23</f>
        <v>#VALUE!</v>
      </c>
      <c r="F29" s="33" t="e" vm="2">
        <f t="shared" si="0"/>
        <v>#VALUE!</v>
      </c>
      <c r="G29" s="33" t="e" vm="2">
        <f t="shared" si="1"/>
        <v>#VALUE!</v>
      </c>
      <c r="H29" s="1"/>
      <c r="I29" s="1"/>
    </row>
    <row r="30" spans="1:9">
      <c r="A30" s="32">
        <v>7</v>
      </c>
      <c r="B30" s="32" t="s">
        <v>22</v>
      </c>
      <c r="C30" s="36">
        <v>0.08</v>
      </c>
      <c r="D30" s="33">
        <v>62</v>
      </c>
      <c r="E30" s="47" t="e" vm="1">
        <f>[1]пт2!$E$23</f>
        <v>#VALUE!</v>
      </c>
      <c r="F30" s="33" t="e" vm="2">
        <f t="shared" si="0"/>
        <v>#VALUE!</v>
      </c>
      <c r="G30" s="33" t="e" vm="2">
        <f t="shared" si="1"/>
        <v>#VALUE!</v>
      </c>
      <c r="H30" s="1"/>
      <c r="I30" s="1"/>
    </row>
    <row r="31" spans="1:9" ht="38.25">
      <c r="A31" s="32">
        <v>8</v>
      </c>
      <c r="B31" s="32" t="s">
        <v>44</v>
      </c>
      <c r="C31" s="33">
        <v>0.01</v>
      </c>
      <c r="D31" s="33">
        <v>150</v>
      </c>
      <c r="E31" s="47" t="e" vm="1">
        <f>[1]пт2!$E$23</f>
        <v>#VALUE!</v>
      </c>
      <c r="F31" s="33" t="e" vm="2">
        <f t="shared" si="0"/>
        <v>#VALUE!</v>
      </c>
      <c r="G31" s="33" t="e" vm="2">
        <f t="shared" si="1"/>
        <v>#VALUE!</v>
      </c>
      <c r="H31" s="1"/>
      <c r="I31" s="1"/>
    </row>
    <row r="32" spans="1:9">
      <c r="A32" s="32">
        <v>9</v>
      </c>
      <c r="B32" s="32" t="s">
        <v>20</v>
      </c>
      <c r="C32" s="33">
        <v>0.1</v>
      </c>
      <c r="D32" s="33">
        <v>90</v>
      </c>
      <c r="E32" s="47" t="e" vm="1">
        <f>[1]пт2!$E$23</f>
        <v>#VALUE!</v>
      </c>
      <c r="F32" s="33" t="e" vm="2">
        <f t="shared" si="0"/>
        <v>#VALUE!</v>
      </c>
      <c r="G32" s="33" t="e" vm="2">
        <f t="shared" si="1"/>
        <v>#VALUE!</v>
      </c>
      <c r="H32" s="1"/>
      <c r="I32" s="1"/>
    </row>
    <row r="33" spans="1:9">
      <c r="A33" s="32">
        <v>10</v>
      </c>
      <c r="B33" s="34" t="s">
        <v>21</v>
      </c>
      <c r="C33" s="36">
        <v>0.02</v>
      </c>
      <c r="D33" s="36">
        <v>250</v>
      </c>
      <c r="E33" s="47" t="e" vm="1">
        <f>[1]пт2!$E$23</f>
        <v>#VALUE!</v>
      </c>
      <c r="F33" s="33" t="e" vm="2">
        <f t="shared" si="0"/>
        <v>#VALUE!</v>
      </c>
      <c r="G33" s="33" t="e" vm="2">
        <f t="shared" si="1"/>
        <v>#VALUE!</v>
      </c>
      <c r="H33" s="1"/>
      <c r="I33" s="1"/>
    </row>
    <row r="34" spans="1:9">
      <c r="A34" s="32">
        <v>11</v>
      </c>
      <c r="B34" s="32" t="s">
        <v>45</v>
      </c>
      <c r="C34" s="33">
        <v>1.4999999999999999E-2</v>
      </c>
      <c r="D34" s="33">
        <v>80</v>
      </c>
      <c r="E34" s="47" t="e" vm="1">
        <f>[1]пт2!$E$23</f>
        <v>#VALUE!</v>
      </c>
      <c r="F34" s="33" t="e" vm="2">
        <f t="shared" si="0"/>
        <v>#VALUE!</v>
      </c>
      <c r="G34" s="33" t="e" vm="2">
        <f t="shared" si="1"/>
        <v>#VALUE!</v>
      </c>
      <c r="H34" s="1"/>
      <c r="I34" s="1"/>
    </row>
    <row r="35" spans="1:9">
      <c r="A35" s="32">
        <v>12</v>
      </c>
      <c r="B35" s="32" t="s">
        <v>46</v>
      </c>
      <c r="C35" s="33">
        <v>0.04</v>
      </c>
      <c r="D35" s="33">
        <v>45</v>
      </c>
      <c r="E35" s="47" t="e" vm="1">
        <f>[1]пт2!$E$23</f>
        <v>#VALUE!</v>
      </c>
      <c r="F35" s="33" t="e" vm="2">
        <f t="shared" si="0"/>
        <v>#VALUE!</v>
      </c>
      <c r="G35" s="33" t="e" vm="2">
        <f t="shared" si="1"/>
        <v>#VALUE!</v>
      </c>
      <c r="H35" s="1"/>
      <c r="I35" s="1"/>
    </row>
    <row r="36" spans="1:9" ht="38.25">
      <c r="A36" s="32">
        <v>13</v>
      </c>
      <c r="B36" s="32" t="s">
        <v>47</v>
      </c>
      <c r="C36" s="36">
        <v>8.9999999999999993E-3</v>
      </c>
      <c r="D36" s="33">
        <v>190.77</v>
      </c>
      <c r="E36" s="47" t="e" vm="1">
        <f>[1]пт2!$E$23</f>
        <v>#VALUE!</v>
      </c>
      <c r="F36" s="33" t="e" vm="2">
        <f t="shared" si="0"/>
        <v>#VALUE!</v>
      </c>
      <c r="G36" s="33" t="e" vm="2">
        <f t="shared" si="1"/>
        <v>#VALUE!</v>
      </c>
      <c r="H36" s="1"/>
      <c r="I36" s="1"/>
    </row>
    <row r="37" spans="1:9">
      <c r="A37" s="32">
        <v>14</v>
      </c>
      <c r="B37" s="32" t="s">
        <v>48</v>
      </c>
      <c r="C37" s="33">
        <v>3.0000000000000001E-3</v>
      </c>
      <c r="D37" s="33">
        <v>25</v>
      </c>
      <c r="E37" s="47" t="e" vm="1">
        <f>[1]пт2!$E$23</f>
        <v>#VALUE!</v>
      </c>
      <c r="F37" s="33" t="e" vm="2">
        <f t="shared" si="0"/>
        <v>#VALUE!</v>
      </c>
      <c r="G37" s="33" t="e" vm="2">
        <f t="shared" si="1"/>
        <v>#VALUE!</v>
      </c>
      <c r="H37" s="1"/>
      <c r="I37" s="1"/>
    </row>
    <row r="38" spans="1:9">
      <c r="A38" s="32">
        <v>15</v>
      </c>
      <c r="B38" s="32" t="s">
        <v>49</v>
      </c>
      <c r="C38" s="33">
        <v>4.0000000000000001E-3</v>
      </c>
      <c r="D38" s="33">
        <v>40</v>
      </c>
      <c r="E38" s="47" t="e" vm="1">
        <f>[1]пт2!$E$23</f>
        <v>#VALUE!</v>
      </c>
      <c r="F38" s="33" t="e" vm="2">
        <f t="shared" si="0"/>
        <v>#VALUE!</v>
      </c>
      <c r="G38" s="33" t="e" vm="2">
        <f t="shared" si="1"/>
        <v>#VALUE!</v>
      </c>
      <c r="H38" s="1"/>
      <c r="I38" s="1"/>
    </row>
    <row r="39" spans="1:9">
      <c r="A39" s="37">
        <v>16</v>
      </c>
      <c r="B39" s="37" t="s">
        <v>50</v>
      </c>
      <c r="C39" s="38">
        <v>2.5000000000000001E-2</v>
      </c>
      <c r="D39" s="38">
        <v>80</v>
      </c>
      <c r="E39" s="47" t="e" vm="1">
        <f>[1]пт2!$E$23</f>
        <v>#VALUE!</v>
      </c>
      <c r="F39" s="38" t="e" vm="2">
        <f t="shared" si="0"/>
        <v>#VALUE!</v>
      </c>
      <c r="G39" s="33" t="e" vm="2">
        <f t="shared" si="1"/>
        <v>#VALUE!</v>
      </c>
      <c r="H39" s="1"/>
      <c r="I39" s="1"/>
    </row>
    <row r="40" spans="1:9">
      <c r="A40" s="37">
        <v>17</v>
      </c>
      <c r="B40" s="37"/>
      <c r="C40" s="38"/>
      <c r="D40" s="38"/>
      <c r="E40" s="47"/>
      <c r="F40" s="38">
        <f t="shared" si="0"/>
        <v>0</v>
      </c>
      <c r="G40" s="33">
        <f t="shared" si="1"/>
        <v>0</v>
      </c>
      <c r="H40" s="1"/>
      <c r="I40" s="1"/>
    </row>
    <row r="41" spans="1:9" ht="15.75" customHeight="1">
      <c r="A41" s="32">
        <v>18</v>
      </c>
      <c r="B41" s="37"/>
      <c r="C41" s="38"/>
      <c r="D41" s="38"/>
      <c r="E41" s="47"/>
      <c r="F41" s="33">
        <f t="shared" si="0"/>
        <v>0</v>
      </c>
      <c r="G41" s="33">
        <f t="shared" si="1"/>
        <v>0</v>
      </c>
      <c r="H41" s="1"/>
      <c r="I41" s="1"/>
    </row>
    <row r="42" spans="1:9" ht="15.75" customHeight="1">
      <c r="A42" s="39" t="s">
        <v>51</v>
      </c>
      <c r="B42" s="40"/>
      <c r="C42" s="41"/>
      <c r="D42" s="33"/>
      <c r="E42" s="42"/>
      <c r="F42" s="43"/>
      <c r="G42" s="33" t="e" vm="2">
        <f>SUM(G24:G41)</f>
        <v>#VALUE!</v>
      </c>
      <c r="H42" s="1"/>
      <c r="I42" s="1"/>
    </row>
    <row r="43" spans="1:9">
      <c r="A43" s="44"/>
      <c r="B43" s="1"/>
      <c r="C43" s="1"/>
      <c r="D43" s="1"/>
      <c r="E43" s="1"/>
      <c r="F43" s="1"/>
      <c r="G43" s="1"/>
      <c r="H43" s="1"/>
      <c r="I43" s="1"/>
    </row>
    <row r="44" spans="1:9">
      <c r="A44" s="8" t="s">
        <v>52</v>
      </c>
      <c r="B44" s="1"/>
      <c r="C44" s="1"/>
      <c r="D44" s="1"/>
      <c r="E44" s="1"/>
      <c r="F44" s="1"/>
      <c r="G44" s="1"/>
      <c r="H44" s="1"/>
      <c r="I44" s="1"/>
    </row>
    <row r="45" spans="1:9">
      <c r="A45" s="8" t="s">
        <v>53</v>
      </c>
      <c r="B45" s="1"/>
      <c r="C45" s="1"/>
      <c r="D45" s="1"/>
      <c r="E45" s="1"/>
      <c r="F45" s="1"/>
      <c r="G45" s="1"/>
      <c r="H45" s="1"/>
      <c r="I45" s="1"/>
    </row>
    <row r="46" spans="1:9">
      <c r="A46" s="8" t="s">
        <v>54</v>
      </c>
      <c r="B46" s="1"/>
      <c r="C46" s="1"/>
      <c r="D46" s="1"/>
      <c r="E46" s="1"/>
      <c r="F46" s="1"/>
      <c r="G46" s="1"/>
      <c r="H46" s="1"/>
      <c r="I46" s="1"/>
    </row>
    <row r="47" spans="1:9">
      <c r="A47" s="1"/>
      <c r="B47" s="1"/>
      <c r="C47" s="1"/>
      <c r="D47" s="1"/>
      <c r="E47" s="1"/>
      <c r="F47" s="1"/>
      <c r="G47" s="1"/>
      <c r="H47" s="1"/>
      <c r="I47" s="1"/>
    </row>
    <row r="48" spans="1:9">
      <c r="A48" s="1"/>
      <c r="B48" s="1"/>
      <c r="C48" s="1"/>
      <c r="D48" s="1"/>
      <c r="E48" s="1"/>
      <c r="F48" s="1"/>
      <c r="G48" s="1"/>
      <c r="H48" s="1"/>
      <c r="I48" s="1"/>
    </row>
  </sheetData>
  <mergeCells count="13">
    <mergeCell ref="A42:C42"/>
    <mergeCell ref="E42:F42"/>
    <mergeCell ref="A8:A9"/>
    <mergeCell ref="D8:F8"/>
    <mergeCell ref="G8:G9"/>
    <mergeCell ref="A17:B17"/>
    <mergeCell ref="A20:A22"/>
    <mergeCell ref="C20:C22"/>
    <mergeCell ref="E20:E22"/>
    <mergeCell ref="B8:B9"/>
    <mergeCell ref="C8:C9"/>
    <mergeCell ref="H8:H9"/>
    <mergeCell ref="I8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2024-04-25T05:27:40Z</dcterms:created>
  <dcterms:modified xsi:type="dcterms:W3CDTF">2024-04-25T17:50:42Z</dcterms:modified>
  <cp:category/>
  <cp:contentStatus/>
</cp:coreProperties>
</file>